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3SS\StatistikA\Vorlesung\P\"/>
    </mc:Choice>
  </mc:AlternateContent>
  <xr:revisionPtr revIDLastSave="0" documentId="13_ncr:1_{FD53119E-28BD-4F7B-AD4E-9A5A45954EB5}" xr6:coauthVersionLast="47" xr6:coauthVersionMax="47" xr10:uidLastSave="{00000000-0000-0000-0000-000000000000}"/>
  <bookViews>
    <workbookView xWindow="3020" yWindow="910" windowWidth="13410" windowHeight="9170" xr2:uid="{5A6C044C-6D41-413C-A3A5-E9729717DB1E}"/>
  </bookViews>
  <sheets>
    <sheet name="20230309" sheetId="1" r:id="rId1"/>
  </sheets>
  <definedNames>
    <definedName name="_xlnm._FilterDatabase" localSheetId="0" hidden="1">'20230309'!$G$2:$G$17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G21" i="1"/>
  <c r="G20" i="1"/>
  <c r="G19" i="1"/>
  <c r="F21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F20" i="1"/>
  <c r="F19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16" i="1"/>
  <c r="B17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4" i="1"/>
</calcChain>
</file>

<file path=xl/sharedStrings.xml><?xml version="1.0" encoding="utf-8"?>
<sst xmlns="http://schemas.openxmlformats.org/spreadsheetml/2006/main" count="11" uniqueCount="9">
  <si>
    <t>No</t>
  </si>
  <si>
    <t>Lenght</t>
  </si>
  <si>
    <t>Length</t>
  </si>
  <si>
    <t>A-Mittel</t>
  </si>
  <si>
    <t>G-Mittel</t>
  </si>
  <si>
    <t>H-Mittel</t>
  </si>
  <si>
    <t>1/xi</t>
  </si>
  <si>
    <t>Summe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</si>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</sst>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2" fontId="0" fillId="0" borderId="0" xfId="0" applyNumberFormat="1"/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7327-EAB4-4A57-A8AC-55E350CDC22B}">
  <dimension ref="B2:G22"/>
  <sheetViews>
    <sheetView tabSelected="1" topLeftCell="A10" workbookViewId="0">
      <selection activeCell="B14" sqref="B14"/>
    </sheetView>
  </sheetViews>
  <sheetFormatPr baseColWidth="10" defaultRowHeight="14.5" x14ac:dyDescent="0.35"/>
  <cols>
    <col min="6" max="6" width="13.54296875" bestFit="1" customWidth="1"/>
  </cols>
  <sheetData>
    <row r="2" spans="2:7" x14ac:dyDescent="0.35">
      <c r="B2" t="s">
        <v>0</v>
      </c>
      <c r="C2" t="s">
        <v>1</v>
      </c>
      <c r="D2" t="s">
        <v>6</v>
      </c>
      <c r="E2" s="1" t="s">
        <v>0</v>
      </c>
      <c r="F2" s="1" t="s">
        <v>2</v>
      </c>
      <c r="G2" t="s">
        <v>2</v>
      </c>
    </row>
    <row r="3" spans="2:7" x14ac:dyDescent="0.35">
      <c r="B3">
        <v>1</v>
      </c>
      <c r="C3">
        <f ca="1">175+INT((RAND()-0.5)*50)</f>
        <v>169</v>
      </c>
      <c r="D3">
        <f>1/F3</f>
        <v>6.369426751592357E-3</v>
      </c>
      <c r="E3" s="1">
        <v>1</v>
      </c>
      <c r="F3" s="3">
        <v>157</v>
      </c>
      <c r="G3">
        <v>192</v>
      </c>
    </row>
    <row r="4" spans="2:7" x14ac:dyDescent="0.35">
      <c r="B4">
        <f>B3+1</f>
        <v>2</v>
      </c>
      <c r="C4">
        <f t="shared" ref="C4:C17" ca="1" si="0">175+INT((RAND()-0.5)*50)</f>
        <v>171</v>
      </c>
      <c r="D4">
        <f t="shared" ref="D4:D17" si="1">1/F4</f>
        <v>6.3291139240506328E-3</v>
      </c>
      <c r="E4" s="1">
        <v>2</v>
      </c>
      <c r="F4" s="3">
        <v>158</v>
      </c>
      <c r="G4">
        <v>190</v>
      </c>
    </row>
    <row r="5" spans="2:7" x14ac:dyDescent="0.35">
      <c r="B5">
        <f t="shared" ref="B5:B17" si="2">B4+1</f>
        <v>3</v>
      </c>
      <c r="C5">
        <f t="shared" ca="1" si="0"/>
        <v>196</v>
      </c>
      <c r="D5">
        <f t="shared" si="1"/>
        <v>5.208333333333333E-3</v>
      </c>
      <c r="E5" s="1">
        <v>3</v>
      </c>
      <c r="F5" s="3">
        <v>192</v>
      </c>
      <c r="G5">
        <v>187</v>
      </c>
    </row>
    <row r="6" spans="2:7" x14ac:dyDescent="0.35">
      <c r="B6">
        <f t="shared" si="2"/>
        <v>4</v>
      </c>
      <c r="C6">
        <f t="shared" ca="1" si="0"/>
        <v>176</v>
      </c>
      <c r="D6">
        <f t="shared" si="1"/>
        <v>6.369426751592357E-3</v>
      </c>
      <c r="E6" s="1">
        <v>4</v>
      </c>
      <c r="F6" s="3">
        <v>157</v>
      </c>
      <c r="G6">
        <v>173</v>
      </c>
    </row>
    <row r="7" spans="2:7" x14ac:dyDescent="0.35">
      <c r="B7">
        <f t="shared" si="2"/>
        <v>5</v>
      </c>
      <c r="C7">
        <f t="shared" ca="1" si="0"/>
        <v>156</v>
      </c>
      <c r="D7">
        <f t="shared" si="1"/>
        <v>5.7803468208092483E-3</v>
      </c>
      <c r="E7" s="1">
        <v>5</v>
      </c>
      <c r="F7" s="3">
        <v>173</v>
      </c>
      <c r="G7">
        <v>172</v>
      </c>
    </row>
    <row r="8" spans="2:7" x14ac:dyDescent="0.35">
      <c r="B8">
        <f t="shared" si="2"/>
        <v>6</v>
      </c>
      <c r="C8">
        <f t="shared" ca="1" si="0"/>
        <v>174</v>
      </c>
      <c r="D8">
        <f t="shared" si="1"/>
        <v>5.8479532163742687E-3</v>
      </c>
      <c r="E8" s="1">
        <v>6</v>
      </c>
      <c r="F8" s="3">
        <v>171</v>
      </c>
      <c r="G8">
        <v>171</v>
      </c>
    </row>
    <row r="9" spans="2:7" x14ac:dyDescent="0.35">
      <c r="B9">
        <f t="shared" si="2"/>
        <v>7</v>
      </c>
      <c r="C9">
        <f t="shared" ca="1" si="0"/>
        <v>168</v>
      </c>
      <c r="D9">
        <f t="shared" si="1"/>
        <v>5.8139534883720929E-3</v>
      </c>
      <c r="E9" s="1">
        <v>7</v>
      </c>
      <c r="F9" s="3">
        <v>172</v>
      </c>
      <c r="G9">
        <v>170</v>
      </c>
    </row>
    <row r="10" spans="2:7" x14ac:dyDescent="0.35">
      <c r="B10">
        <f t="shared" si="2"/>
        <v>8</v>
      </c>
      <c r="C10">
        <f t="shared" ca="1" si="0"/>
        <v>158</v>
      </c>
      <c r="D10">
        <f t="shared" si="1"/>
        <v>6.0975609756097563E-3</v>
      </c>
      <c r="E10" s="1">
        <v>8</v>
      </c>
      <c r="F10" s="3">
        <v>164</v>
      </c>
      <c r="G10" s="5">
        <v>164</v>
      </c>
    </row>
    <row r="11" spans="2:7" x14ac:dyDescent="0.35">
      <c r="B11">
        <f t="shared" si="2"/>
        <v>9</v>
      </c>
      <c r="C11">
        <f t="shared" ca="1" si="0"/>
        <v>161</v>
      </c>
      <c r="D11">
        <f t="shared" si="1"/>
        <v>6.1728395061728392E-3</v>
      </c>
      <c r="E11" s="1">
        <v>9</v>
      </c>
      <c r="F11" s="3">
        <v>162</v>
      </c>
      <c r="G11">
        <v>164</v>
      </c>
    </row>
    <row r="12" spans="2:7" x14ac:dyDescent="0.35">
      <c r="B12">
        <f t="shared" si="2"/>
        <v>10</v>
      </c>
      <c r="C12">
        <f t="shared" ca="1" si="0"/>
        <v>156</v>
      </c>
      <c r="D12">
        <f t="shared" si="1"/>
        <v>6.0975609756097563E-3</v>
      </c>
      <c r="E12" s="1">
        <v>10</v>
      </c>
      <c r="F12" s="3">
        <v>164</v>
      </c>
      <c r="G12">
        <v>162</v>
      </c>
    </row>
    <row r="13" spans="2:7" x14ac:dyDescent="0.35">
      <c r="B13">
        <f t="shared" si="2"/>
        <v>11</v>
      </c>
      <c r="C13">
        <f t="shared" ca="1" si="0"/>
        <v>176</v>
      </c>
      <c r="D13">
        <f t="shared" si="1"/>
        <v>5.263157894736842E-3</v>
      </c>
      <c r="E13" s="1">
        <v>11</v>
      </c>
      <c r="F13" s="3">
        <v>190</v>
      </c>
      <c r="G13">
        <v>160</v>
      </c>
    </row>
    <row r="14" spans="2:7" x14ac:dyDescent="0.35">
      <c r="B14">
        <f t="shared" si="2"/>
        <v>12</v>
      </c>
      <c r="C14">
        <f t="shared" ca="1" si="0"/>
        <v>176</v>
      </c>
      <c r="D14">
        <f t="shared" si="1"/>
        <v>6.2500000000000003E-3</v>
      </c>
      <c r="E14" s="1">
        <v>12</v>
      </c>
      <c r="F14" s="3">
        <v>160</v>
      </c>
      <c r="G14">
        <v>158</v>
      </c>
    </row>
    <row r="15" spans="2:7" x14ac:dyDescent="0.35">
      <c r="B15">
        <f t="shared" si="2"/>
        <v>13</v>
      </c>
      <c r="C15">
        <f t="shared" ca="1" si="0"/>
        <v>189</v>
      </c>
      <c r="D15">
        <f t="shared" si="1"/>
        <v>5.8823529411764705E-3</v>
      </c>
      <c r="E15" s="1">
        <v>13</v>
      </c>
      <c r="F15" s="3">
        <v>170</v>
      </c>
      <c r="G15">
        <v>158</v>
      </c>
    </row>
    <row r="16" spans="2:7" x14ac:dyDescent="0.35">
      <c r="B16">
        <f t="shared" si="2"/>
        <v>14</v>
      </c>
      <c r="C16">
        <f t="shared" ca="1" si="0"/>
        <v>192</v>
      </c>
      <c r="D16">
        <f t="shared" si="1"/>
        <v>5.3475935828877002E-3</v>
      </c>
      <c r="E16" s="1">
        <v>14</v>
      </c>
      <c r="F16" s="3">
        <v>187</v>
      </c>
      <c r="G16">
        <v>157</v>
      </c>
    </row>
    <row r="17" spans="2:7" x14ac:dyDescent="0.35">
      <c r="B17">
        <f t="shared" si="2"/>
        <v>15</v>
      </c>
      <c r="C17">
        <f t="shared" ca="1" si="0"/>
        <v>162</v>
      </c>
      <c r="D17">
        <f t="shared" si="1"/>
        <v>6.3291139240506328E-3</v>
      </c>
      <c r="E17" s="1">
        <v>15</v>
      </c>
      <c r="F17" s="3">
        <v>158</v>
      </c>
      <c r="G17">
        <v>157</v>
      </c>
    </row>
    <row r="18" spans="2:7" x14ac:dyDescent="0.35">
      <c r="C18" t="s">
        <v>7</v>
      </c>
      <c r="D18">
        <f>SUM(D3:D17)</f>
        <v>8.9158734086368291E-2</v>
      </c>
    </row>
    <row r="19" spans="2:7" x14ac:dyDescent="0.35">
      <c r="E19" t="s">
        <v>3</v>
      </c>
      <c r="F19" s="2">
        <f>SUM(F3:F17)/E17</f>
        <v>169</v>
      </c>
      <c r="G19" s="4">
        <f>AVERAGE(F3:F17)</f>
        <v>169</v>
      </c>
    </row>
    <row r="20" spans="2:7" x14ac:dyDescent="0.35">
      <c r="E20" t="s">
        <v>4</v>
      </c>
      <c r="F20" s="2">
        <f>(PRODUCT(F3:F17))^(1/15)</f>
        <v>168.6126468821806</v>
      </c>
      <c r="G20">
        <f>GEOMEAN(F3:F17)</f>
        <v>168.6126468821806</v>
      </c>
    </row>
    <row r="21" spans="2:7" x14ac:dyDescent="0.35">
      <c r="E21" t="s">
        <v>5</v>
      </c>
      <c r="F21" s="2">
        <f>E17*1/D18</f>
        <v>168.2392662223026</v>
      </c>
      <c r="G21">
        <f>HARMEAN(F3:F17)</f>
        <v>168.2392662223026</v>
      </c>
    </row>
    <row r="22" spans="2:7" x14ac:dyDescent="0.35">
      <c r="E22" t="s">
        <v>8</v>
      </c>
      <c r="F22">
        <f>G10</f>
        <v>164</v>
      </c>
      <c r="G22" s="4">
        <f>MEDIAN(F3:F17)</f>
        <v>164</v>
      </c>
    </row>
  </sheetData>
  <sortState xmlns:xlrd2="http://schemas.microsoft.com/office/spreadsheetml/2017/richdata2" ref="G3:G17">
    <sortCondition descending="1" ref="G3:G1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20230309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Bernhard Köster</cp:lastModifiedBy>
  <dcterms:created xsi:type="dcterms:W3CDTF">2023-03-09T09:18:04Z</dcterms:created>
  <dcterms:modified xsi:type="dcterms:W3CDTF">2023-03-09T14:37:39Z</dcterms:modified>
</cp:coreProperties>
</file>