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0SS\OF_AW\Tutorium\"/>
    </mc:Choice>
  </mc:AlternateContent>
  <bookViews>
    <workbookView xWindow="0" yWindow="0" windowWidth="19943" windowHeight="9900" activeTab="1"/>
  </bookViews>
  <sheets>
    <sheet name="A2a1" sheetId="1" r:id="rId1"/>
    <sheet name="A2a2" sheetId="2" r:id="rId2"/>
    <sheet name="A9" sheetId="3" r:id="rId3"/>
    <sheet name="A10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H7" i="2"/>
  <c r="G7" i="2"/>
  <c r="B63" i="4"/>
  <c r="B64" i="4" s="1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8" i="4"/>
  <c r="C5" i="4"/>
  <c r="E5" i="4" s="1"/>
  <c r="C7" i="4"/>
  <c r="F7" i="4"/>
  <c r="D7" i="4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5" i="3"/>
  <c r="C5" i="3"/>
  <c r="B5" i="3"/>
  <c r="B8" i="3"/>
  <c r="B9" i="3" s="1"/>
  <c r="C7" i="3"/>
  <c r="D64" i="4" l="1"/>
  <c r="E64" i="4"/>
  <c r="F64" i="4"/>
  <c r="B65" i="4"/>
  <c r="E7" i="4"/>
  <c r="B10" i="3"/>
  <c r="C9" i="3"/>
  <c r="C8" i="3"/>
  <c r="D65" i="4" l="1"/>
  <c r="F65" i="4"/>
  <c r="B66" i="4"/>
  <c r="E65" i="4"/>
  <c r="B11" i="3"/>
  <c r="C10" i="3"/>
  <c r="D66" i="4" l="1"/>
  <c r="E66" i="4"/>
  <c r="B67" i="4"/>
  <c r="F66" i="4"/>
  <c r="C11" i="3"/>
  <c r="B12" i="3"/>
  <c r="B68" i="4" l="1"/>
  <c r="D67" i="4"/>
  <c r="F67" i="4"/>
  <c r="E67" i="4"/>
  <c r="B13" i="3"/>
  <c r="C12" i="3"/>
  <c r="D68" i="4" l="1"/>
  <c r="F68" i="4"/>
  <c r="B69" i="4"/>
  <c r="E68" i="4"/>
  <c r="B14" i="3"/>
  <c r="C13" i="3"/>
  <c r="D69" i="4" l="1"/>
  <c r="B70" i="4"/>
  <c r="B71" i="4" s="1"/>
  <c r="B72" i="4" s="1"/>
  <c r="B73" i="4" s="1"/>
  <c r="B74" i="4" s="1"/>
  <c r="B75" i="4" s="1"/>
  <c r="B76" i="4" s="1"/>
  <c r="E69" i="4"/>
  <c r="F69" i="4"/>
  <c r="B15" i="3"/>
  <c r="C14" i="3"/>
  <c r="C15" i="3" l="1"/>
  <c r="B16" i="3"/>
  <c r="B17" i="3" l="1"/>
  <c r="C16" i="3"/>
  <c r="B18" i="3" l="1"/>
  <c r="C17" i="3"/>
  <c r="B19" i="3" l="1"/>
  <c r="C18" i="3"/>
  <c r="B20" i="3" l="1"/>
  <c r="C19" i="3"/>
  <c r="B21" i="3" l="1"/>
  <c r="C20" i="3"/>
  <c r="C21" i="3" l="1"/>
  <c r="B22" i="3"/>
  <c r="B23" i="3" l="1"/>
  <c r="C23" i="3" s="1"/>
  <c r="C22" i="3"/>
  <c r="E11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B12" i="2"/>
  <c r="B11" i="2"/>
  <c r="B10" i="2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C9" i="1"/>
  <c r="B13" i="2" l="1"/>
  <c r="B10" i="1"/>
  <c r="B11" i="1" s="1"/>
  <c r="B14" i="2" l="1"/>
  <c r="C11" i="1"/>
  <c r="B12" i="1"/>
  <c r="C10" i="1"/>
  <c r="B15" i="2" l="1"/>
  <c r="B13" i="1"/>
  <c r="C12" i="1"/>
  <c r="B16" i="2" l="1"/>
  <c r="B14" i="1"/>
  <c r="C13" i="1"/>
  <c r="B17" i="2" l="1"/>
  <c r="B15" i="1"/>
  <c r="C14" i="1"/>
  <c r="B18" i="2" l="1"/>
  <c r="C15" i="1"/>
  <c r="B16" i="1"/>
  <c r="B19" i="2" l="1"/>
  <c r="B17" i="1"/>
  <c r="C16" i="1"/>
  <c r="B20" i="2" l="1"/>
  <c r="B18" i="1"/>
  <c r="C17" i="1"/>
  <c r="B21" i="2" l="1"/>
  <c r="B19" i="1"/>
  <c r="C18" i="1"/>
  <c r="B22" i="2" l="1"/>
  <c r="B20" i="1"/>
  <c r="C19" i="1"/>
  <c r="B23" i="2" l="1"/>
  <c r="B21" i="1"/>
  <c r="C20" i="1"/>
  <c r="B24" i="2" l="1"/>
  <c r="B22" i="1"/>
  <c r="C21" i="1"/>
  <c r="B25" i="2" l="1"/>
  <c r="B23" i="1"/>
  <c r="C22" i="1"/>
  <c r="B26" i="2" l="1"/>
  <c r="B24" i="1"/>
  <c r="C23" i="1"/>
  <c r="B27" i="2" l="1"/>
  <c r="B25" i="1"/>
  <c r="C24" i="1"/>
  <c r="B28" i="2" l="1"/>
  <c r="B26" i="1"/>
  <c r="C25" i="1"/>
  <c r="B29" i="2" l="1"/>
  <c r="B27" i="1"/>
  <c r="C26" i="1"/>
  <c r="B30" i="2" l="1"/>
  <c r="B28" i="1"/>
  <c r="C27" i="1"/>
  <c r="B31" i="2" l="1"/>
  <c r="B29" i="1"/>
  <c r="C28" i="1"/>
  <c r="B32" i="2" l="1"/>
  <c r="B30" i="1"/>
  <c r="C29" i="1"/>
  <c r="B33" i="2" l="1"/>
  <c r="B31" i="1"/>
  <c r="C30" i="1"/>
  <c r="B34" i="2" l="1"/>
  <c r="B32" i="1"/>
  <c r="C31" i="1"/>
  <c r="B35" i="2" l="1"/>
  <c r="B33" i="1"/>
  <c r="C32" i="1"/>
  <c r="B36" i="2" l="1"/>
  <c r="B34" i="1"/>
  <c r="C33" i="1"/>
  <c r="B37" i="2" l="1"/>
  <c r="B35" i="1"/>
  <c r="C34" i="1"/>
  <c r="B38" i="2" l="1"/>
  <c r="B36" i="1"/>
  <c r="C35" i="1"/>
  <c r="B39" i="2" l="1"/>
  <c r="B37" i="1"/>
  <c r="C36" i="1"/>
  <c r="B38" i="1" l="1"/>
  <c r="C37" i="1"/>
  <c r="B39" i="1" l="1"/>
  <c r="C39" i="1" s="1"/>
  <c r="C38" i="1"/>
</calcChain>
</file>

<file path=xl/sharedStrings.xml><?xml version="1.0" encoding="utf-8"?>
<sst xmlns="http://schemas.openxmlformats.org/spreadsheetml/2006/main" count="55" uniqueCount="43">
  <si>
    <t>x</t>
  </si>
  <si>
    <t>a1</t>
  </si>
  <si>
    <t>b1</t>
  </si>
  <si>
    <t>Parameter</t>
  </si>
  <si>
    <t>F1</t>
  </si>
  <si>
    <t>a2</t>
  </si>
  <si>
    <t>b2</t>
  </si>
  <si>
    <t>F2</t>
  </si>
  <si>
    <t>b3</t>
  </si>
  <si>
    <t>F3</t>
  </si>
  <si>
    <t>a3</t>
  </si>
  <si>
    <t>a4</t>
  </si>
  <si>
    <t>b4</t>
  </si>
  <si>
    <t>F4</t>
  </si>
  <si>
    <t>Wurzel(x)</t>
  </si>
  <si>
    <t>x^2</t>
  </si>
  <si>
    <t>1/x</t>
  </si>
  <si>
    <t>ln(x)</t>
  </si>
  <si>
    <t>m</t>
  </si>
  <si>
    <t>pA</t>
  </si>
  <si>
    <t>pB</t>
  </si>
  <si>
    <t>alpha</t>
  </si>
  <si>
    <t>I1</t>
  </si>
  <si>
    <t>u1</t>
  </si>
  <si>
    <t>u*</t>
  </si>
  <si>
    <t>x1</t>
  </si>
  <si>
    <t>x2</t>
  </si>
  <si>
    <t>p1</t>
  </si>
  <si>
    <t>p2</t>
  </si>
  <si>
    <t>I*</t>
  </si>
  <si>
    <t>u2</t>
  </si>
  <si>
    <t>I2</t>
  </si>
  <si>
    <t>A</t>
  </si>
  <si>
    <t>B</t>
  </si>
  <si>
    <t>e1</t>
  </si>
  <si>
    <t>e*</t>
  </si>
  <si>
    <t>e2</t>
  </si>
  <si>
    <t>alpha1</t>
  </si>
  <si>
    <t>x^alpha1</t>
  </si>
  <si>
    <t>x^alpha2</t>
  </si>
  <si>
    <t>x^alpha3</t>
  </si>
  <si>
    <t>alpha2</t>
  </si>
  <si>
    <t>alpha3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</si>
</sst>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A2a1!$C$8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A2a1!$B$9:$B$39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A2a1!$C$9:$C$39</c:f>
              <c:numCache>
                <c:formatCode>General</c:formatCode>
                <c:ptCount val="31"/>
                <c:pt idx="0">
                  <c:v>1</c:v>
                </c:pt>
                <c:pt idx="1">
                  <c:v>1.3</c:v>
                </c:pt>
                <c:pt idx="2">
                  <c:v>1.6</c:v>
                </c:pt>
                <c:pt idx="3">
                  <c:v>1.9000000000000001</c:v>
                </c:pt>
                <c:pt idx="4">
                  <c:v>2.2000000000000002</c:v>
                </c:pt>
                <c:pt idx="5">
                  <c:v>2.5</c:v>
                </c:pt>
                <c:pt idx="6">
                  <c:v>2.8</c:v>
                </c:pt>
                <c:pt idx="7">
                  <c:v>3.0999999999999996</c:v>
                </c:pt>
                <c:pt idx="8">
                  <c:v>3.4</c:v>
                </c:pt>
                <c:pt idx="9">
                  <c:v>3.6999999999999997</c:v>
                </c:pt>
                <c:pt idx="10">
                  <c:v>3.9999999999999996</c:v>
                </c:pt>
                <c:pt idx="11">
                  <c:v>4.3</c:v>
                </c:pt>
                <c:pt idx="12">
                  <c:v>4.5999999999999996</c:v>
                </c:pt>
                <c:pt idx="13">
                  <c:v>4.9000000000000004</c:v>
                </c:pt>
                <c:pt idx="14">
                  <c:v>5.2</c:v>
                </c:pt>
                <c:pt idx="15">
                  <c:v>5.5000000000000009</c:v>
                </c:pt>
                <c:pt idx="16">
                  <c:v>5.8000000000000007</c:v>
                </c:pt>
                <c:pt idx="17">
                  <c:v>6.1000000000000014</c:v>
                </c:pt>
                <c:pt idx="18">
                  <c:v>6.4000000000000012</c:v>
                </c:pt>
                <c:pt idx="19">
                  <c:v>6.700000000000002</c:v>
                </c:pt>
                <c:pt idx="20">
                  <c:v>7.0000000000000018</c:v>
                </c:pt>
                <c:pt idx="21">
                  <c:v>7.3000000000000016</c:v>
                </c:pt>
                <c:pt idx="22">
                  <c:v>7.6000000000000014</c:v>
                </c:pt>
                <c:pt idx="23">
                  <c:v>7.9000000000000021</c:v>
                </c:pt>
                <c:pt idx="24">
                  <c:v>8.2000000000000028</c:v>
                </c:pt>
                <c:pt idx="25">
                  <c:v>8.5000000000000036</c:v>
                </c:pt>
                <c:pt idx="26">
                  <c:v>8.8000000000000025</c:v>
                </c:pt>
                <c:pt idx="27">
                  <c:v>9.1000000000000032</c:v>
                </c:pt>
                <c:pt idx="28">
                  <c:v>9.4000000000000039</c:v>
                </c:pt>
                <c:pt idx="29">
                  <c:v>9.7000000000000028</c:v>
                </c:pt>
                <c:pt idx="30">
                  <c:v>10.000000000000004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76-4090-9479-F477542B269D}"/>
            </c:ext>
          </c:extLst>
        </c:ser>
        <c:ser>
          <c:idx val="1"/>
          <c:order val="1"/>
          <c:tx>
            <c:strRef>
              <c:f>A2a1!$D$8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A2a1!$B$9:$B$39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A2a1!$D$9:$D$39</c:f>
              <c:numCache>
                <c:formatCode>General</c:formatCode>
                <c:ptCount val="31"/>
                <c:pt idx="0">
                  <c:v>-3</c:v>
                </c:pt>
                <c:pt idx="1">
                  <c:v>-2.6</c:v>
                </c:pt>
                <c:pt idx="2">
                  <c:v>-2.2000000000000002</c:v>
                </c:pt>
                <c:pt idx="3">
                  <c:v>-1.7999999999999998</c:v>
                </c:pt>
                <c:pt idx="4">
                  <c:v>-1.4</c:v>
                </c:pt>
                <c:pt idx="5">
                  <c:v>-1</c:v>
                </c:pt>
                <c:pt idx="6">
                  <c:v>-0.60000000000000009</c:v>
                </c:pt>
                <c:pt idx="7">
                  <c:v>-0.20000000000000018</c:v>
                </c:pt>
                <c:pt idx="8">
                  <c:v>0.19999999999999973</c:v>
                </c:pt>
                <c:pt idx="9">
                  <c:v>0.59999999999999964</c:v>
                </c:pt>
                <c:pt idx="10">
                  <c:v>0.99999999999999956</c:v>
                </c:pt>
                <c:pt idx="11">
                  <c:v>1.3999999999999995</c:v>
                </c:pt>
                <c:pt idx="12">
                  <c:v>1.7999999999999998</c:v>
                </c:pt>
                <c:pt idx="13">
                  <c:v>2.2000000000000002</c:v>
                </c:pt>
                <c:pt idx="14">
                  <c:v>2.6000000000000005</c:v>
                </c:pt>
                <c:pt idx="15">
                  <c:v>3.0000000000000009</c:v>
                </c:pt>
                <c:pt idx="16">
                  <c:v>3.4000000000000012</c:v>
                </c:pt>
                <c:pt idx="17">
                  <c:v>3.8000000000000016</c:v>
                </c:pt>
                <c:pt idx="18">
                  <c:v>4.200000000000002</c:v>
                </c:pt>
                <c:pt idx="19">
                  <c:v>4.6000000000000023</c:v>
                </c:pt>
                <c:pt idx="20">
                  <c:v>5.0000000000000018</c:v>
                </c:pt>
                <c:pt idx="21">
                  <c:v>5.4000000000000021</c:v>
                </c:pt>
                <c:pt idx="22">
                  <c:v>5.8000000000000025</c:v>
                </c:pt>
                <c:pt idx="23">
                  <c:v>6.2000000000000028</c:v>
                </c:pt>
                <c:pt idx="24">
                  <c:v>6.6000000000000032</c:v>
                </c:pt>
                <c:pt idx="25">
                  <c:v>7.0000000000000036</c:v>
                </c:pt>
                <c:pt idx="26">
                  <c:v>7.4000000000000039</c:v>
                </c:pt>
                <c:pt idx="27">
                  <c:v>7.8000000000000043</c:v>
                </c:pt>
                <c:pt idx="28">
                  <c:v>8.2000000000000046</c:v>
                </c:pt>
                <c:pt idx="29">
                  <c:v>8.600000000000005</c:v>
                </c:pt>
                <c:pt idx="30">
                  <c:v>9.0000000000000053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76-4090-9479-F477542B269D}"/>
            </c:ext>
          </c:extLst>
        </c:ser>
        <c:ser>
          <c:idx val="2"/>
          <c:order val="2"/>
          <c:tx>
            <c:strRef>
              <c:f>A2a1!$E$8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A2a1!$B$9:$B$39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A2a1!$E$9:$E$39</c:f>
              <c:numCache>
                <c:formatCode>General</c:formatCode>
                <c:ptCount val="31"/>
                <c:pt idx="0">
                  <c:v>3</c:v>
                </c:pt>
                <c:pt idx="1">
                  <c:v>2.8</c:v>
                </c:pt>
                <c:pt idx="2">
                  <c:v>2.6</c:v>
                </c:pt>
                <c:pt idx="3">
                  <c:v>2.4</c:v>
                </c:pt>
                <c:pt idx="4">
                  <c:v>2.2000000000000002</c:v>
                </c:pt>
                <c:pt idx="5">
                  <c:v>2</c:v>
                </c:pt>
                <c:pt idx="6">
                  <c:v>1.8</c:v>
                </c:pt>
                <c:pt idx="7">
                  <c:v>1.6</c:v>
                </c:pt>
                <c:pt idx="8">
                  <c:v>1.4000000000000001</c:v>
                </c:pt>
                <c:pt idx="9">
                  <c:v>1.2000000000000002</c:v>
                </c:pt>
                <c:pt idx="10">
                  <c:v>1.0000000000000002</c:v>
                </c:pt>
                <c:pt idx="11">
                  <c:v>0.80000000000000027</c:v>
                </c:pt>
                <c:pt idx="12">
                  <c:v>0.60000000000000009</c:v>
                </c:pt>
                <c:pt idx="13">
                  <c:v>0.39999999999999991</c:v>
                </c:pt>
                <c:pt idx="14">
                  <c:v>0.19999999999999973</c:v>
                </c:pt>
                <c:pt idx="15">
                  <c:v>0</c:v>
                </c:pt>
                <c:pt idx="16">
                  <c:v>-0.20000000000000062</c:v>
                </c:pt>
                <c:pt idx="17">
                  <c:v>-0.4000000000000008</c:v>
                </c:pt>
                <c:pt idx="18">
                  <c:v>-0.60000000000000098</c:v>
                </c:pt>
                <c:pt idx="19">
                  <c:v>-0.80000000000000115</c:v>
                </c:pt>
                <c:pt idx="20">
                  <c:v>-1.0000000000000009</c:v>
                </c:pt>
                <c:pt idx="21">
                  <c:v>-1.2000000000000011</c:v>
                </c:pt>
                <c:pt idx="22">
                  <c:v>-1.4000000000000012</c:v>
                </c:pt>
                <c:pt idx="23">
                  <c:v>-1.6000000000000014</c:v>
                </c:pt>
                <c:pt idx="24">
                  <c:v>-1.8000000000000016</c:v>
                </c:pt>
                <c:pt idx="25">
                  <c:v>-2.0000000000000018</c:v>
                </c:pt>
                <c:pt idx="26">
                  <c:v>-2.200000000000002</c:v>
                </c:pt>
                <c:pt idx="27">
                  <c:v>-2.4000000000000021</c:v>
                </c:pt>
                <c:pt idx="28">
                  <c:v>-2.6000000000000023</c:v>
                </c:pt>
                <c:pt idx="29">
                  <c:v>-2.8000000000000025</c:v>
                </c:pt>
                <c:pt idx="30">
                  <c:v>-3.0000000000000027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76-4090-9479-F477542B269D}"/>
            </c:ext>
          </c:extLst>
        </c:ser>
        <c:ser>
          <c:idx val="3"/>
          <c:order val="3"/>
          <c:tx>
            <c:strRef>
              <c:f>A2a1!$F$8</c:f>
              <c:strCache>
                <c:ptCount val="1"/>
                <c:pt idx="0">
                  <c:v>F4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A2a1!$B$9:$B$39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A2a1!$F$9:$F$39</c:f>
              <c:numCache>
                <c:formatCode>General</c:formatCode>
                <c:ptCount val="31"/>
                <c:pt idx="0">
                  <c:v>-1</c:v>
                </c:pt>
                <c:pt idx="1">
                  <c:v>-1.1000000000000001</c:v>
                </c:pt>
                <c:pt idx="2">
                  <c:v>-1.2</c:v>
                </c:pt>
                <c:pt idx="3">
                  <c:v>-1.3</c:v>
                </c:pt>
                <c:pt idx="4">
                  <c:v>-1.4</c:v>
                </c:pt>
                <c:pt idx="5">
                  <c:v>-1.5</c:v>
                </c:pt>
                <c:pt idx="6">
                  <c:v>-1.6</c:v>
                </c:pt>
                <c:pt idx="7">
                  <c:v>-1.7</c:v>
                </c:pt>
                <c:pt idx="8">
                  <c:v>-1.7999999999999998</c:v>
                </c:pt>
                <c:pt idx="9">
                  <c:v>-1.9</c:v>
                </c:pt>
                <c:pt idx="10">
                  <c:v>-2</c:v>
                </c:pt>
                <c:pt idx="11">
                  <c:v>-2.0999999999999996</c:v>
                </c:pt>
                <c:pt idx="12">
                  <c:v>-2.2000000000000002</c:v>
                </c:pt>
                <c:pt idx="13">
                  <c:v>-2.2999999999999998</c:v>
                </c:pt>
                <c:pt idx="14">
                  <c:v>-2.4000000000000004</c:v>
                </c:pt>
                <c:pt idx="15">
                  <c:v>-2.5</c:v>
                </c:pt>
                <c:pt idx="16">
                  <c:v>-2.6000000000000005</c:v>
                </c:pt>
                <c:pt idx="17">
                  <c:v>-2.7</c:v>
                </c:pt>
                <c:pt idx="18">
                  <c:v>-2.8000000000000007</c:v>
                </c:pt>
                <c:pt idx="19">
                  <c:v>-2.9000000000000004</c:v>
                </c:pt>
                <c:pt idx="20">
                  <c:v>-3.0000000000000004</c:v>
                </c:pt>
                <c:pt idx="21">
                  <c:v>-3.1000000000000005</c:v>
                </c:pt>
                <c:pt idx="22">
                  <c:v>-3.2000000000000006</c:v>
                </c:pt>
                <c:pt idx="23">
                  <c:v>-3.3000000000000007</c:v>
                </c:pt>
                <c:pt idx="24">
                  <c:v>-3.4000000000000008</c:v>
                </c:pt>
                <c:pt idx="25">
                  <c:v>-3.5000000000000009</c:v>
                </c:pt>
                <c:pt idx="26">
                  <c:v>-3.600000000000001</c:v>
                </c:pt>
                <c:pt idx="27">
                  <c:v>-3.7000000000000011</c:v>
                </c:pt>
                <c:pt idx="28">
                  <c:v>-3.8000000000000012</c:v>
                </c:pt>
                <c:pt idx="29">
                  <c:v>-3.9000000000000012</c:v>
                </c:pt>
                <c:pt idx="30">
                  <c:v>-4.0000000000000018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76-4090-9479-F477542B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843440"/>
        <c:axId val="367842128"/>
      </c:scatterChart>
      <c:valAx>
        <c:axId val="3678434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842128"/>
        <c:crosses val="autoZero"/>
        <c:crossBetween val="midCat"/>
      </c:valAx>
      <c:valAx>
        <c:axId val="367842128"/>
        <c:scaling>
          <c:orientation val="minMax"/>
          <c:max val="10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84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A2a2!$C$8</c:f>
              <c:strCache>
                <c:ptCount val="1"/>
                <c:pt idx="0">
                  <c:v>Wurzel(x)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A2a2!$C$9:$C$39</c:f>
              <c:numCache>
                <c:formatCode>General</c:formatCode>
                <c:ptCount val="31"/>
                <c:pt idx="0">
                  <c:v>0</c:v>
                </c:pt>
                <c:pt idx="1">
                  <c:v>0.31622776601683794</c:v>
                </c:pt>
                <c:pt idx="2">
                  <c:v>0.44721359549995793</c:v>
                </c:pt>
                <c:pt idx="3">
                  <c:v>0.54772255750516619</c:v>
                </c:pt>
                <c:pt idx="4">
                  <c:v>0.63245553203367588</c:v>
                </c:pt>
                <c:pt idx="5">
                  <c:v>0.70710678118654757</c:v>
                </c:pt>
                <c:pt idx="6">
                  <c:v>0.7745966692414834</c:v>
                </c:pt>
                <c:pt idx="7">
                  <c:v>0.83666002653407556</c:v>
                </c:pt>
                <c:pt idx="8">
                  <c:v>0.89442719099991586</c:v>
                </c:pt>
                <c:pt idx="9">
                  <c:v>0.94868329805051377</c:v>
                </c:pt>
                <c:pt idx="10">
                  <c:v>1</c:v>
                </c:pt>
                <c:pt idx="11">
                  <c:v>1.0488088481701514</c:v>
                </c:pt>
                <c:pt idx="12">
                  <c:v>1.0954451150103321</c:v>
                </c:pt>
                <c:pt idx="13">
                  <c:v>1.1401754250991381</c:v>
                </c:pt>
                <c:pt idx="14">
                  <c:v>1.1832159566199232</c:v>
                </c:pt>
                <c:pt idx="15">
                  <c:v>1.2247448713915892</c:v>
                </c:pt>
                <c:pt idx="16">
                  <c:v>1.2649110640673518</c:v>
                </c:pt>
                <c:pt idx="17">
                  <c:v>1.30384048104053</c:v>
                </c:pt>
                <c:pt idx="18">
                  <c:v>1.3416407864998741</c:v>
                </c:pt>
                <c:pt idx="19">
                  <c:v>1.3784048752090223</c:v>
                </c:pt>
                <c:pt idx="20">
                  <c:v>1.4142135623730951</c:v>
                </c:pt>
                <c:pt idx="21">
                  <c:v>1.4491376746189439</c:v>
                </c:pt>
                <c:pt idx="22">
                  <c:v>1.4832396974191329</c:v>
                </c:pt>
                <c:pt idx="23">
                  <c:v>1.5165750888103104</c:v>
                </c:pt>
                <c:pt idx="24">
                  <c:v>1.549193338482967</c:v>
                </c:pt>
                <c:pt idx="25">
                  <c:v>1.58113883008419</c:v>
                </c:pt>
                <c:pt idx="26">
                  <c:v>1.6124515496597103</c:v>
                </c:pt>
                <c:pt idx="27">
                  <c:v>1.6431676725154987</c:v>
                </c:pt>
                <c:pt idx="28">
                  <c:v>1.6733200530681513</c:v>
                </c:pt>
                <c:pt idx="29">
                  <c:v>1.7029386365926404</c:v>
                </c:pt>
                <c:pt idx="30">
                  <c:v>1.7320508075688776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F1-4B70-81EE-CA937A12BF76}"/>
            </c:ext>
          </c:extLst>
        </c:ser>
        <c:ser>
          <c:idx val="1"/>
          <c:order val="1"/>
          <c:tx>
            <c:strRef>
              <c:f>A2a2!$D$8</c:f>
              <c:strCache>
                <c:ptCount val="1"/>
                <c:pt idx="0">
                  <c:v>x^2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A2a2!$D$9:$D$39</c:f>
              <c:numCache>
                <c:formatCode>General</c:formatCode>
                <c:ptCount val="3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9.0000000000000024E-2</c:v>
                </c:pt>
                <c:pt idx="4">
                  <c:v>0.16000000000000003</c:v>
                </c:pt>
                <c:pt idx="5">
                  <c:v>0.25</c:v>
                </c:pt>
                <c:pt idx="6">
                  <c:v>0.36</c:v>
                </c:pt>
                <c:pt idx="7">
                  <c:v>0.48999999999999994</c:v>
                </c:pt>
                <c:pt idx="8">
                  <c:v>0.6399999999999999</c:v>
                </c:pt>
                <c:pt idx="9">
                  <c:v>0.80999999999999983</c:v>
                </c:pt>
                <c:pt idx="10">
                  <c:v>0.99999999999999978</c:v>
                </c:pt>
                <c:pt idx="11">
                  <c:v>1.2099999999999997</c:v>
                </c:pt>
                <c:pt idx="12">
                  <c:v>1.44</c:v>
                </c:pt>
                <c:pt idx="13">
                  <c:v>1.6900000000000002</c:v>
                </c:pt>
                <c:pt idx="14">
                  <c:v>1.9600000000000004</c:v>
                </c:pt>
                <c:pt idx="15">
                  <c:v>2.2500000000000009</c:v>
                </c:pt>
                <c:pt idx="16">
                  <c:v>2.5600000000000009</c:v>
                </c:pt>
                <c:pt idx="17">
                  <c:v>2.8900000000000015</c:v>
                </c:pt>
                <c:pt idx="18">
                  <c:v>3.2400000000000015</c:v>
                </c:pt>
                <c:pt idx="19">
                  <c:v>3.6100000000000021</c:v>
                </c:pt>
                <c:pt idx="20">
                  <c:v>4.0000000000000018</c:v>
                </c:pt>
                <c:pt idx="21">
                  <c:v>4.4100000000000019</c:v>
                </c:pt>
                <c:pt idx="22">
                  <c:v>4.8400000000000025</c:v>
                </c:pt>
                <c:pt idx="23">
                  <c:v>5.2900000000000036</c:v>
                </c:pt>
                <c:pt idx="24">
                  <c:v>5.7600000000000042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F1-4B70-81EE-CA937A12BF76}"/>
            </c:ext>
          </c:extLst>
        </c:ser>
        <c:ser>
          <c:idx val="2"/>
          <c:order val="2"/>
          <c:tx>
            <c:strRef>
              <c:f>A2a2!$E$8</c:f>
              <c:strCache>
                <c:ptCount val="1"/>
                <c:pt idx="0">
                  <c:v>1/x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A2a2!$E$9:$E$39</c:f>
              <c:numCache>
                <c:formatCode>General</c:formatCode>
                <c:ptCount val="31"/>
                <c:pt idx="2">
                  <c:v>5</c:v>
                </c:pt>
                <c:pt idx="3">
                  <c:v>3.333333333333333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1.0000000000000002</c:v>
                </c:pt>
                <c:pt idx="11">
                  <c:v>0.90909090909090917</c:v>
                </c:pt>
                <c:pt idx="12">
                  <c:v>0.83333333333333337</c:v>
                </c:pt>
                <c:pt idx="13">
                  <c:v>0.76923076923076916</c:v>
                </c:pt>
                <c:pt idx="14">
                  <c:v>0.71428571428571419</c:v>
                </c:pt>
                <c:pt idx="15">
                  <c:v>0.66666666666666652</c:v>
                </c:pt>
                <c:pt idx="16">
                  <c:v>0.62499999999999989</c:v>
                </c:pt>
                <c:pt idx="17">
                  <c:v>0.58823529411764697</c:v>
                </c:pt>
                <c:pt idx="18">
                  <c:v>0.55555555555555536</c:v>
                </c:pt>
                <c:pt idx="19">
                  <c:v>0.52631578947368407</c:v>
                </c:pt>
                <c:pt idx="20">
                  <c:v>0.49999999999999989</c:v>
                </c:pt>
                <c:pt idx="21">
                  <c:v>0.47619047619047605</c:v>
                </c:pt>
                <c:pt idx="22">
                  <c:v>0.45454545454545442</c:v>
                </c:pt>
                <c:pt idx="23">
                  <c:v>0.43478260869565205</c:v>
                </c:pt>
                <c:pt idx="24">
                  <c:v>0.41666666666666652</c:v>
                </c:pt>
                <c:pt idx="25">
                  <c:v>0.39999999999999986</c:v>
                </c:pt>
                <c:pt idx="26">
                  <c:v>0.38461538461538447</c:v>
                </c:pt>
                <c:pt idx="27">
                  <c:v>0.37037037037037024</c:v>
                </c:pt>
                <c:pt idx="28">
                  <c:v>0.35714285714285698</c:v>
                </c:pt>
                <c:pt idx="29">
                  <c:v>0.34482758620689641</c:v>
                </c:pt>
                <c:pt idx="30">
                  <c:v>0.3333333333333332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F1-4B70-81EE-CA937A12BF76}"/>
            </c:ext>
          </c:extLst>
        </c:ser>
        <c:ser>
          <c:idx val="3"/>
          <c:order val="3"/>
          <c:tx>
            <c:strRef>
              <c:f>A2a2!$F$8</c:f>
              <c:strCache>
                <c:ptCount val="1"/>
                <c:pt idx="0">
                  <c:v>ln(x)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A2a2!$F$9:$F$39</c:f>
              <c:numCache>
                <c:formatCode>General</c:formatCode>
                <c:ptCount val="31"/>
                <c:pt idx="1">
                  <c:v>-2.3025850929940455</c:v>
                </c:pt>
                <c:pt idx="2">
                  <c:v>-1.6094379124341003</c:v>
                </c:pt>
                <c:pt idx="3">
                  <c:v>-1.2039728043259359</c:v>
                </c:pt>
                <c:pt idx="4">
                  <c:v>-0.916290731874155</c:v>
                </c:pt>
                <c:pt idx="5">
                  <c:v>-0.69314718055994529</c:v>
                </c:pt>
                <c:pt idx="6">
                  <c:v>-0.51082562376599072</c:v>
                </c:pt>
                <c:pt idx="7">
                  <c:v>-0.35667494393873245</c:v>
                </c:pt>
                <c:pt idx="8">
                  <c:v>-0.22314355131420985</c:v>
                </c:pt>
                <c:pt idx="9">
                  <c:v>-0.10536051565782641</c:v>
                </c:pt>
                <c:pt idx="10">
                  <c:v>-1.1102230246251565E-16</c:v>
                </c:pt>
                <c:pt idx="11">
                  <c:v>9.5310179804324741E-2</c:v>
                </c:pt>
                <c:pt idx="12">
                  <c:v>0.18232155679395459</c:v>
                </c:pt>
                <c:pt idx="13">
                  <c:v>0.26236426446749106</c:v>
                </c:pt>
                <c:pt idx="14">
                  <c:v>0.33647223662121301</c:v>
                </c:pt>
                <c:pt idx="15">
                  <c:v>0.40546510810816455</c:v>
                </c:pt>
                <c:pt idx="16">
                  <c:v>0.47000362924573574</c:v>
                </c:pt>
                <c:pt idx="17">
                  <c:v>0.5306282510621706</c:v>
                </c:pt>
                <c:pt idx="18">
                  <c:v>0.58778666490211928</c:v>
                </c:pt>
                <c:pt idx="19">
                  <c:v>0.64185388617239503</c:v>
                </c:pt>
                <c:pt idx="20">
                  <c:v>0.69314718055994551</c:v>
                </c:pt>
                <c:pt idx="21">
                  <c:v>0.74193734472937756</c:v>
                </c:pt>
                <c:pt idx="22">
                  <c:v>0.7884573603642705</c:v>
                </c:pt>
                <c:pt idx="23">
                  <c:v>0.83290912293510433</c:v>
                </c:pt>
                <c:pt idx="24">
                  <c:v>0.87546873735390029</c:v>
                </c:pt>
                <c:pt idx="25">
                  <c:v>0.91629073187415544</c:v>
                </c:pt>
                <c:pt idx="26">
                  <c:v>0.95551144502743679</c:v>
                </c:pt>
                <c:pt idx="27">
                  <c:v>0.99325177301028378</c:v>
                </c:pt>
                <c:pt idx="28">
                  <c:v>1.0296194171811586</c:v>
                </c:pt>
                <c:pt idx="29">
                  <c:v>1.0647107369924287</c:v>
                </c:pt>
                <c:pt idx="30">
                  <c:v>1.0986122886681102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F1-4B70-81EE-CA937A12B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843440"/>
        <c:axId val="367842128"/>
      </c:scatterChart>
      <c:valAx>
        <c:axId val="3678434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842128"/>
        <c:crosses val="autoZero"/>
        <c:crossBetween val="midCat"/>
      </c:valAx>
      <c:valAx>
        <c:axId val="367842128"/>
        <c:scaling>
          <c:orientation val="minMax"/>
          <c:max val="6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84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A2a2!$G$8</c:f>
              <c:strCache>
                <c:ptCount val="1"/>
                <c:pt idx="0">
                  <c:v>x^alpha1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A2a2!$G$9:$G$39</c:f>
              <c:numCache>
                <c:formatCode>General</c:formatCode>
                <c:ptCount val="31"/>
                <c:pt idx="0">
                  <c:v>0</c:v>
                </c:pt>
                <c:pt idx="1">
                  <c:v>0.46415888336127797</c:v>
                </c:pt>
                <c:pt idx="2">
                  <c:v>0.58480354764257325</c:v>
                </c:pt>
                <c:pt idx="3">
                  <c:v>0.66943295008216952</c:v>
                </c:pt>
                <c:pt idx="4">
                  <c:v>0.73680629972807732</c:v>
                </c:pt>
                <c:pt idx="5">
                  <c:v>0.79370052598409979</c:v>
                </c:pt>
                <c:pt idx="6">
                  <c:v>0.84343266530174921</c:v>
                </c:pt>
                <c:pt idx="7">
                  <c:v>0.88790400174260065</c:v>
                </c:pt>
                <c:pt idx="8">
                  <c:v>0.92831776672255573</c:v>
                </c:pt>
                <c:pt idx="9">
                  <c:v>0.96548938460562972</c:v>
                </c:pt>
                <c:pt idx="10">
                  <c:v>1</c:v>
                </c:pt>
                <c:pt idx="11">
                  <c:v>1.0322801154563672</c:v>
                </c:pt>
                <c:pt idx="12">
                  <c:v>1.0626585691826111</c:v>
                </c:pt>
                <c:pt idx="13">
                  <c:v>1.0913928830611059</c:v>
                </c:pt>
                <c:pt idx="14">
                  <c:v>1.1186889420813968</c:v>
                </c:pt>
                <c:pt idx="15">
                  <c:v>1.1447142425533319</c:v>
                </c:pt>
                <c:pt idx="16">
                  <c:v>1.1696070952851465</c:v>
                </c:pt>
                <c:pt idx="17">
                  <c:v>1.193483191927337</c:v>
                </c:pt>
                <c:pt idx="18">
                  <c:v>1.2164403991146802</c:v>
                </c:pt>
                <c:pt idx="19">
                  <c:v>1.2385623296301709</c:v>
                </c:pt>
                <c:pt idx="20">
                  <c:v>1.2599210498948732</c:v>
                </c:pt>
                <c:pt idx="21">
                  <c:v>1.2805791649874942</c:v>
                </c:pt>
                <c:pt idx="22">
                  <c:v>1.3005914468513871</c:v>
                </c:pt>
                <c:pt idx="23">
                  <c:v>1.3200061217959125</c:v>
                </c:pt>
                <c:pt idx="24">
                  <c:v>1.3388659001643393</c:v>
                </c:pt>
                <c:pt idx="25">
                  <c:v>1.3572088082974534</c:v>
                </c:pt>
                <c:pt idx="26">
                  <c:v>1.3750688670741411</c:v>
                </c:pt>
                <c:pt idx="27">
                  <c:v>1.3924766500838339</c:v>
                </c:pt>
                <c:pt idx="28">
                  <c:v>1.4094597464129786</c:v>
                </c:pt>
                <c:pt idx="29">
                  <c:v>1.4260431471424089</c:v>
                </c:pt>
                <c:pt idx="30">
                  <c:v>1.4422495703074085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60-4E46-8378-872CCC14D421}"/>
            </c:ext>
          </c:extLst>
        </c:ser>
        <c:ser>
          <c:idx val="5"/>
          <c:order val="1"/>
          <c:tx>
            <c:strRef>
              <c:f>A2a2!$H$8</c:f>
              <c:strCache>
                <c:ptCount val="1"/>
                <c:pt idx="0">
                  <c:v>x^alpha2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A2a2!$H$9:$H$39</c:f>
              <c:numCache>
                <c:formatCode>General</c:formatCode>
                <c:ptCount val="31"/>
                <c:pt idx="0">
                  <c:v>0</c:v>
                </c:pt>
                <c:pt idx="1">
                  <c:v>0.21544346900318845</c:v>
                </c:pt>
                <c:pt idx="2">
                  <c:v>0.34199518933533946</c:v>
                </c:pt>
                <c:pt idx="3">
                  <c:v>0.44814047465571649</c:v>
                </c:pt>
                <c:pt idx="4">
                  <c:v>0.54288352331898138</c:v>
                </c:pt>
                <c:pt idx="5">
                  <c:v>0.6299605249474366</c:v>
                </c:pt>
                <c:pt idx="6">
                  <c:v>0.71137866089801249</c:v>
                </c:pt>
                <c:pt idx="7">
                  <c:v>0.78837351631052421</c:v>
                </c:pt>
                <c:pt idx="8">
                  <c:v>0.86177387601275346</c:v>
                </c:pt>
                <c:pt idx="9">
                  <c:v>0.93216975178615757</c:v>
                </c:pt>
                <c:pt idx="10">
                  <c:v>0.99999999999999989</c:v>
                </c:pt>
                <c:pt idx="11">
                  <c:v>1.0656022367666107</c:v>
                </c:pt>
                <c:pt idx="12">
                  <c:v>1.1292432346572341</c:v>
                </c:pt>
                <c:pt idx="13">
                  <c:v>1.1911384251964325</c:v>
                </c:pt>
                <c:pt idx="14">
                  <c:v>1.2514649491351948</c:v>
                </c:pt>
                <c:pt idx="15">
                  <c:v>1.3103706971044484</c:v>
                </c:pt>
                <c:pt idx="16">
                  <c:v>1.3679807573413578</c:v>
                </c:pt>
                <c:pt idx="17">
                  <c:v>1.4244021294130647</c:v>
                </c:pt>
                <c:pt idx="18">
                  <c:v>1.4797272445982823</c:v>
                </c:pt>
                <c:pt idx="19">
                  <c:v>1.5340366443789162</c:v>
                </c:pt>
                <c:pt idx="20">
                  <c:v>1.5874010519681996</c:v>
                </c:pt>
                <c:pt idx="21">
                  <c:v>1.6398829978000682</c:v>
                </c:pt>
                <c:pt idx="22">
                  <c:v>1.6915381116229846</c:v>
                </c:pt>
                <c:pt idx="23">
                  <c:v>1.7424161615786853</c:v>
                </c:pt>
                <c:pt idx="24">
                  <c:v>1.7925618986228664</c:v>
                </c:pt>
                <c:pt idx="25">
                  <c:v>1.8420157493201936</c:v>
                </c:pt>
                <c:pt idx="26">
                  <c:v>1.8908143891965623</c:v>
                </c:pt>
                <c:pt idx="27">
                  <c:v>1.9389912210286959</c:v>
                </c:pt>
                <c:pt idx="28">
                  <c:v>1.9865767767585376</c:v>
                </c:pt>
                <c:pt idx="29">
                  <c:v>2.0335990575118261</c:v>
                </c:pt>
                <c:pt idx="30">
                  <c:v>2.080083823051905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460-4E46-8378-872CCC14D421}"/>
            </c:ext>
          </c:extLst>
        </c:ser>
        <c:ser>
          <c:idx val="6"/>
          <c:order val="2"/>
          <c:tx>
            <c:strRef>
              <c:f>A2a2!$I$8</c:f>
              <c:strCache>
                <c:ptCount val="1"/>
                <c:pt idx="0">
                  <c:v>x^alpha3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A2a2!$B$9:$B$39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A2a2!$I$9:$I$39</c:f>
              <c:numCache>
                <c:formatCode>General</c:formatCode>
                <c:ptCount val="31"/>
                <c:pt idx="0">
                  <c:v>0</c:v>
                </c:pt>
                <c:pt idx="1">
                  <c:v>3.1622776601683798E-2</c:v>
                </c:pt>
                <c:pt idx="2">
                  <c:v>8.9442719099991616E-2</c:v>
                </c:pt>
                <c:pt idx="3">
                  <c:v>0.16431676725154987</c:v>
                </c:pt>
                <c:pt idx="4">
                  <c:v>0.25298221281347039</c:v>
                </c:pt>
                <c:pt idx="5">
                  <c:v>0.35355339059327379</c:v>
                </c:pt>
                <c:pt idx="6">
                  <c:v>0.46475800154489</c:v>
                </c:pt>
                <c:pt idx="7">
                  <c:v>0.58566201857385281</c:v>
                </c:pt>
                <c:pt idx="8">
                  <c:v>0.7155417527999326</c:v>
                </c:pt>
                <c:pt idx="9">
                  <c:v>0.85381496824546232</c:v>
                </c:pt>
                <c:pt idx="10">
                  <c:v>0.99999999999999978</c:v>
                </c:pt>
                <c:pt idx="11">
                  <c:v>1.1536897329871665</c:v>
                </c:pt>
                <c:pt idx="12">
                  <c:v>1.3145341380123987</c:v>
                </c:pt>
                <c:pt idx="13">
                  <c:v>1.4822280526288794</c:v>
                </c:pt>
                <c:pt idx="14">
                  <c:v>1.6565023392678928</c:v>
                </c:pt>
                <c:pt idx="15">
                  <c:v>1.8371173070873841</c:v>
                </c:pt>
                <c:pt idx="16">
                  <c:v>2.0238577025077635</c:v>
                </c:pt>
                <c:pt idx="17">
                  <c:v>2.2165288177689013</c:v>
                </c:pt>
                <c:pt idx="18">
                  <c:v>2.4149534156997738</c:v>
                </c:pt>
                <c:pt idx="19">
                  <c:v>2.618969262897143</c:v>
                </c:pt>
                <c:pt idx="20">
                  <c:v>2.8284271247461912</c:v>
                </c:pt>
                <c:pt idx="21">
                  <c:v>3.0431891166997831</c:v>
                </c:pt>
                <c:pt idx="22">
                  <c:v>3.263127334322093</c:v>
                </c:pt>
                <c:pt idx="23">
                  <c:v>3.4881227042637151</c:v>
                </c:pt>
                <c:pt idx="24">
                  <c:v>3.7180640123591222</c:v>
                </c:pt>
                <c:pt idx="25">
                  <c:v>3.9528470752104763</c:v>
                </c:pt>
                <c:pt idx="26">
                  <c:v>4.1923740291152489</c:v>
                </c:pt>
                <c:pt idx="27">
                  <c:v>4.4365527157918487</c:v>
                </c:pt>
                <c:pt idx="28">
                  <c:v>4.685296148590826</c:v>
                </c:pt>
                <c:pt idx="29">
                  <c:v>4.938522046118659</c:v>
                </c:pt>
                <c:pt idx="30">
                  <c:v>5.1961524227066365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460-4E46-8378-872CCC14D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711264"/>
        <c:axId val="553706672"/>
      </c:scatterChart>
      <c:valAx>
        <c:axId val="553711264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3706672"/>
        <c:crosses val="autoZero"/>
        <c:crossBetween val="midCat"/>
      </c:valAx>
      <c:valAx>
        <c:axId val="55370667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3711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'A9'!$C$6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'A9'!$B$7:$B$23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'A9'!$C$7:$C$23</c:f>
              <c:numCache>
                <c:formatCode>General</c:formatCode>
                <c:ptCount val="17"/>
                <c:pt idx="0">
                  <c:v>240</c:v>
                </c:pt>
                <c:pt idx="1">
                  <c:v>216</c:v>
                </c:pt>
                <c:pt idx="2">
                  <c:v>201.6</c:v>
                </c:pt>
                <c:pt idx="3">
                  <c:v>187.2</c:v>
                </c:pt>
                <c:pt idx="4">
                  <c:v>172.8</c:v>
                </c:pt>
                <c:pt idx="5">
                  <c:v>158.4</c:v>
                </c:pt>
                <c:pt idx="6">
                  <c:v>144</c:v>
                </c:pt>
                <c:pt idx="7">
                  <c:v>129.60000000000002</c:v>
                </c:pt>
                <c:pt idx="8">
                  <c:v>115.2</c:v>
                </c:pt>
                <c:pt idx="9">
                  <c:v>100.80000000000001</c:v>
                </c:pt>
                <c:pt idx="10">
                  <c:v>86.4</c:v>
                </c:pt>
                <c:pt idx="11">
                  <c:v>72</c:v>
                </c:pt>
                <c:pt idx="12">
                  <c:v>57.599999999999994</c:v>
                </c:pt>
                <c:pt idx="13">
                  <c:v>43.200000000000017</c:v>
                </c:pt>
                <c:pt idx="14">
                  <c:v>28.800000000000011</c:v>
                </c:pt>
                <c:pt idx="15">
                  <c:v>14.400000000000006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E4-402C-B35B-8665E6FF50D7}"/>
            </c:ext>
          </c:extLst>
        </c:ser>
        <c:ser>
          <c:idx val="1"/>
          <c:order val="1"/>
          <c:tx>
            <c:strRef>
              <c:f>'A9'!$D$6</c:f>
              <c:strCache>
                <c:ptCount val="1"/>
                <c:pt idx="0">
                  <c:v>I1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'A9'!$B$7:$B$23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'A9'!$D$7:$D$23</c:f>
              <c:numCache>
                <c:formatCode>General</c:formatCode>
                <c:ptCount val="17"/>
                <c:pt idx="1">
                  <c:v>158.11388300841895</c:v>
                </c:pt>
                <c:pt idx="2">
                  <c:v>125.00000000000006</c:v>
                </c:pt>
                <c:pt idx="3">
                  <c:v>106.60035817780522</c:v>
                </c:pt>
                <c:pt idx="4">
                  <c:v>94.491118252306848</c:v>
                </c:pt>
                <c:pt idx="5">
                  <c:v>85.749292571254415</c:v>
                </c:pt>
                <c:pt idx="6">
                  <c:v>79.056941504209519</c:v>
                </c:pt>
                <c:pt idx="7">
                  <c:v>73.720978077448564</c:v>
                </c:pt>
                <c:pt idx="8">
                  <c:v>69.337524528153651</c:v>
                </c:pt>
                <c:pt idx="9">
                  <c:v>65.653216429861303</c:v>
                </c:pt>
                <c:pt idx="10">
                  <c:v>62.500000000000014</c:v>
                </c:pt>
                <c:pt idx="11">
                  <c:v>59.761430466719702</c:v>
                </c:pt>
                <c:pt idx="12">
                  <c:v>57.353933467640445</c:v>
                </c:pt>
                <c:pt idx="13">
                  <c:v>55.215763037423272</c:v>
                </c:pt>
                <c:pt idx="14">
                  <c:v>53.300179088902624</c:v>
                </c:pt>
                <c:pt idx="15">
                  <c:v>51.571062312939674</c:v>
                </c:pt>
                <c:pt idx="16">
                  <c:v>50.000000000000014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E4-402C-B35B-8665E6FF50D7}"/>
            </c:ext>
          </c:extLst>
        </c:ser>
        <c:ser>
          <c:idx val="2"/>
          <c:order val="2"/>
          <c:tx>
            <c:strRef>
              <c:f>'A9'!$E$6</c:f>
              <c:strCache>
                <c:ptCount val="1"/>
                <c:pt idx="0">
                  <c:v>I*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'A9'!$B$7:$B$23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'A9'!$E$7:$E$23</c:f>
              <c:numCache>
                <c:formatCode>General</c:formatCode>
                <c:ptCount val="17"/>
                <c:pt idx="1">
                  <c:v>292.11869733608847</c:v>
                </c:pt>
                <c:pt idx="2">
                  <c:v>230.9401076758503</c:v>
                </c:pt>
                <c:pt idx="3">
                  <c:v>196.94638556693229</c:v>
                </c:pt>
                <c:pt idx="4">
                  <c:v>174.5743121887939</c:v>
                </c:pt>
                <c:pt idx="5">
                  <c:v>158.42360687626783</c:v>
                </c:pt>
                <c:pt idx="6">
                  <c:v>146.05934866804432</c:v>
                </c:pt>
                <c:pt idx="7">
                  <c:v>136.20104492139973</c:v>
                </c:pt>
                <c:pt idx="8">
                  <c:v>128.10252304406967</c:v>
                </c:pt>
                <c:pt idx="9">
                  <c:v>121.29568697262454</c:v>
                </c:pt>
                <c:pt idx="10">
                  <c:v>115.47005383792514</c:v>
                </c:pt>
                <c:pt idx="11">
                  <c:v>110.41048949477667</c:v>
                </c:pt>
                <c:pt idx="12">
                  <c:v>105.96258856520346</c:v>
                </c:pt>
                <c:pt idx="13">
                  <c:v>102.01227409013408</c:v>
                </c:pt>
                <c:pt idx="14">
                  <c:v>98.473192783466175</c:v>
                </c:pt>
                <c:pt idx="15">
                  <c:v>95.278613468066155</c:v>
                </c:pt>
                <c:pt idx="16">
                  <c:v>92.376043070340103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E4-402C-B35B-8665E6FF50D7}"/>
            </c:ext>
          </c:extLst>
        </c:ser>
        <c:ser>
          <c:idx val="3"/>
          <c:order val="3"/>
          <c:tx>
            <c:strRef>
              <c:f>'A9'!$F$6</c:f>
              <c:strCache>
                <c:ptCount val="1"/>
                <c:pt idx="0">
                  <c:v>I2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'A9'!$B$7:$B$23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'A9'!$F$7:$F$23</c:f>
              <c:numCache>
                <c:formatCode>General</c:formatCode>
                <c:ptCount val="17"/>
                <c:pt idx="1">
                  <c:v>447.21359549995719</c:v>
                </c:pt>
                <c:pt idx="2">
                  <c:v>353.55339059327332</c:v>
                </c:pt>
                <c:pt idx="3">
                  <c:v>301.51134457776317</c:v>
                </c:pt>
                <c:pt idx="4">
                  <c:v>267.26124191242405</c:v>
                </c:pt>
                <c:pt idx="5">
                  <c:v>242.53562503633256</c:v>
                </c:pt>
                <c:pt idx="6">
                  <c:v>223.60679774997871</c:v>
                </c:pt>
                <c:pt idx="7">
                  <c:v>208.51441405707442</c:v>
                </c:pt>
                <c:pt idx="8">
                  <c:v>196.11613513818375</c:v>
                </c:pt>
                <c:pt idx="9">
                  <c:v>185.69533817705161</c:v>
                </c:pt>
                <c:pt idx="10">
                  <c:v>176.77669529663663</c:v>
                </c:pt>
                <c:pt idx="11">
                  <c:v>169.03085094570309</c:v>
                </c:pt>
                <c:pt idx="12">
                  <c:v>162.22142113076228</c:v>
                </c:pt>
                <c:pt idx="13">
                  <c:v>156.17376188860581</c:v>
                </c:pt>
                <c:pt idx="14">
                  <c:v>150.75567228888161</c:v>
                </c:pt>
                <c:pt idx="15">
                  <c:v>145.86499149789432</c:v>
                </c:pt>
                <c:pt idx="16">
                  <c:v>141.42135623730931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E4-402C-B35B-8665E6FF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260800"/>
        <c:axId val="364259816"/>
      </c:scatterChart>
      <c:valAx>
        <c:axId val="364260800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259816"/>
        <c:crosses val="autoZero"/>
        <c:crossBetween val="midCat"/>
      </c:valAx>
      <c:valAx>
        <c:axId val="36425981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260800"/>
        <c:crosses val="autoZero"/>
        <c:crossBetween val="midCat"/>
        <c:majorUnit val="6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'A10'!$C$6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'A10'!$B$7:$B$57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</c:numCache>
            </c:numRef>
          </c:xVal>
          <c:yVal>
            <c:numRef>
              <c:f>'A10'!$C$7:$C$57</c:f>
              <c:numCache>
                <c:formatCode>General</c:formatCode>
                <c:ptCount val="51"/>
                <c:pt idx="0">
                  <c:v>2</c:v>
                </c:pt>
                <c:pt idx="1">
                  <c:v>1.9993749023132206</c:v>
                </c:pt>
                <c:pt idx="2">
                  <c:v>1.9974984355438179</c:v>
                </c:pt>
                <c:pt idx="3">
                  <c:v>1.994367067517913</c:v>
                </c:pt>
                <c:pt idx="4">
                  <c:v>1.9899748742132399</c:v>
                </c:pt>
                <c:pt idx="5">
                  <c:v>1.984313483298443</c:v>
                </c:pt>
                <c:pt idx="6">
                  <c:v>1.977371993328519</c:v>
                </c:pt>
                <c:pt idx="7">
                  <c:v>1.9691368667515217</c:v>
                </c:pt>
                <c:pt idx="8">
                  <c:v>1.9595917942265424</c:v>
                </c:pt>
                <c:pt idx="9">
                  <c:v>1.9487175269905077</c:v>
                </c:pt>
                <c:pt idx="10">
                  <c:v>1.9364916731037085</c:v>
                </c:pt>
                <c:pt idx="11">
                  <c:v>1.922888452302941</c:v>
                </c:pt>
                <c:pt idx="12">
                  <c:v>1.9078784028338913</c:v>
                </c:pt>
                <c:pt idx="13">
                  <c:v>1.8914280319377739</c:v>
                </c:pt>
                <c:pt idx="14">
                  <c:v>1.8734993995195195</c:v>
                </c:pt>
                <c:pt idx="15">
                  <c:v>1.8540496217739157</c:v>
                </c:pt>
                <c:pt idx="16">
                  <c:v>1.833030277982336</c:v>
                </c:pt>
                <c:pt idx="17">
                  <c:v>1.8103866990231672</c:v>
                </c:pt>
                <c:pt idx="18">
                  <c:v>1.7860571099491751</c:v>
                </c:pt>
                <c:pt idx="19">
                  <c:v>1.7599715906798039</c:v>
                </c:pt>
                <c:pt idx="20">
                  <c:v>1.7320508075688772</c:v>
                </c:pt>
                <c:pt idx="21">
                  <c:v>1.7022044530549201</c:v>
                </c:pt>
                <c:pt idx="22">
                  <c:v>1.6703293088490063</c:v>
                </c:pt>
                <c:pt idx="23">
                  <c:v>1.636306817195357</c:v>
                </c:pt>
                <c:pt idx="24">
                  <c:v>1.5999999999999996</c:v>
                </c:pt>
                <c:pt idx="25">
                  <c:v>1.5612494995995994</c:v>
                </c:pt>
                <c:pt idx="26">
                  <c:v>1.5198684153570658</c:v>
                </c:pt>
                <c:pt idx="27">
                  <c:v>1.4756354563373701</c:v>
                </c:pt>
                <c:pt idx="28">
                  <c:v>1.4282856857085693</c:v>
                </c:pt>
                <c:pt idx="29">
                  <c:v>1.3774977313955905</c:v>
                </c:pt>
                <c:pt idx="30">
                  <c:v>1.3228756555322947</c:v>
                </c:pt>
                <c:pt idx="31">
                  <c:v>1.263922465976453</c:v>
                </c:pt>
                <c:pt idx="32">
                  <c:v>1.1999999999999991</c:v>
                </c:pt>
                <c:pt idx="33">
                  <c:v>1.1302654555457303</c:v>
                </c:pt>
                <c:pt idx="34">
                  <c:v>1.0535653752852725</c:v>
                </c:pt>
                <c:pt idx="35">
                  <c:v>0.96824583655185259</c:v>
                </c:pt>
                <c:pt idx="36">
                  <c:v>0.87177978870813277</c:v>
                </c:pt>
                <c:pt idx="37">
                  <c:v>0.75993420767853093</c:v>
                </c:pt>
                <c:pt idx="38">
                  <c:v>0.62449979983983672</c:v>
                </c:pt>
                <c:pt idx="39">
                  <c:v>0.44440972086577468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F1-484A-B799-580F740D08F2}"/>
            </c:ext>
          </c:extLst>
        </c:ser>
        <c:ser>
          <c:idx val="1"/>
          <c:order val="1"/>
          <c:tx>
            <c:strRef>
              <c:f>'A10'!$D$6</c:f>
              <c:strCache>
                <c:ptCount val="1"/>
                <c:pt idx="0">
                  <c:v>e1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'A10'!$B$7:$B$57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</c:numCache>
            </c:numRef>
          </c:xVal>
          <c:yVal>
            <c:numRef>
              <c:f>'A10'!$D$7:$D$57</c:f>
              <c:numCache>
                <c:formatCode>General</c:formatCode>
                <c:ptCount val="51"/>
                <c:pt idx="0">
                  <c:v>3.5</c:v>
                </c:pt>
                <c:pt idx="1">
                  <c:v>3.4</c:v>
                </c:pt>
                <c:pt idx="2">
                  <c:v>3.3</c:v>
                </c:pt>
                <c:pt idx="3">
                  <c:v>3.2</c:v>
                </c:pt>
                <c:pt idx="4">
                  <c:v>3.1</c:v>
                </c:pt>
                <c:pt idx="5">
                  <c:v>3</c:v>
                </c:pt>
                <c:pt idx="6">
                  <c:v>2.9</c:v>
                </c:pt>
                <c:pt idx="7">
                  <c:v>2.8</c:v>
                </c:pt>
                <c:pt idx="8">
                  <c:v>2.7</c:v>
                </c:pt>
                <c:pt idx="9">
                  <c:v>2.6</c:v>
                </c:pt>
                <c:pt idx="10">
                  <c:v>2.5</c:v>
                </c:pt>
                <c:pt idx="11">
                  <c:v>2.4000000000000004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2.0999999999999996</c:v>
                </c:pt>
                <c:pt idx="15">
                  <c:v>1.9999999999999998</c:v>
                </c:pt>
                <c:pt idx="16">
                  <c:v>1.8999999999999997</c:v>
                </c:pt>
                <c:pt idx="17">
                  <c:v>1.7999999999999996</c:v>
                </c:pt>
                <c:pt idx="18">
                  <c:v>1.6999999999999995</c:v>
                </c:pt>
                <c:pt idx="19">
                  <c:v>1.5999999999999994</c:v>
                </c:pt>
                <c:pt idx="20">
                  <c:v>1.4999999999999996</c:v>
                </c:pt>
                <c:pt idx="21">
                  <c:v>1.3999999999999995</c:v>
                </c:pt>
                <c:pt idx="22">
                  <c:v>1.2999999999999994</c:v>
                </c:pt>
                <c:pt idx="23">
                  <c:v>1.1999999999999993</c:v>
                </c:pt>
                <c:pt idx="24">
                  <c:v>1.0999999999999992</c:v>
                </c:pt>
                <c:pt idx="25">
                  <c:v>0.99999999999999911</c:v>
                </c:pt>
                <c:pt idx="26">
                  <c:v>0.89999999999999902</c:v>
                </c:pt>
                <c:pt idx="27">
                  <c:v>0.79999999999999893</c:v>
                </c:pt>
                <c:pt idx="28">
                  <c:v>0.69999999999999885</c:v>
                </c:pt>
                <c:pt idx="29">
                  <c:v>0.59999999999999876</c:v>
                </c:pt>
                <c:pt idx="30">
                  <c:v>0.49999999999999867</c:v>
                </c:pt>
                <c:pt idx="31">
                  <c:v>0.39999999999999858</c:v>
                </c:pt>
                <c:pt idx="32">
                  <c:v>0.29999999999999849</c:v>
                </c:pt>
                <c:pt idx="33">
                  <c:v>0.1999999999999984</c:v>
                </c:pt>
                <c:pt idx="34">
                  <c:v>9.9999999999998312E-2</c:v>
                </c:pt>
                <c:pt idx="35">
                  <c:v>0</c:v>
                </c:pt>
                <c:pt idx="36">
                  <c:v>-0.10000000000000187</c:v>
                </c:pt>
                <c:pt idx="37">
                  <c:v>-0.20000000000000195</c:v>
                </c:pt>
                <c:pt idx="38">
                  <c:v>-0.30000000000000204</c:v>
                </c:pt>
                <c:pt idx="39">
                  <c:v>-0.40000000000000213</c:v>
                </c:pt>
                <c:pt idx="40">
                  <c:v>-0.50000000000000178</c:v>
                </c:pt>
                <c:pt idx="41">
                  <c:v>-0.60000000000000142</c:v>
                </c:pt>
                <c:pt idx="42">
                  <c:v>-0.70000000000000107</c:v>
                </c:pt>
                <c:pt idx="43">
                  <c:v>-0.80000000000000071</c:v>
                </c:pt>
                <c:pt idx="44">
                  <c:v>-0.90000000000000036</c:v>
                </c:pt>
                <c:pt idx="45">
                  <c:v>-1</c:v>
                </c:pt>
                <c:pt idx="46">
                  <c:v>-1.0999999999999996</c:v>
                </c:pt>
                <c:pt idx="47">
                  <c:v>-1.1999999999999993</c:v>
                </c:pt>
                <c:pt idx="48">
                  <c:v>-1.2999999999999989</c:v>
                </c:pt>
                <c:pt idx="49">
                  <c:v>-1.3999999999999986</c:v>
                </c:pt>
                <c:pt idx="50">
                  <c:v>-1.4999999999999982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F1-484A-B799-580F740D08F2}"/>
            </c:ext>
          </c:extLst>
        </c:ser>
        <c:ser>
          <c:idx val="2"/>
          <c:order val="2"/>
          <c:tx>
            <c:strRef>
              <c:f>'A10'!$E$6</c:f>
              <c:strCache>
                <c:ptCount val="1"/>
                <c:pt idx="0">
                  <c:v>e*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'A10'!$B$7:$B$57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</c:numCache>
            </c:numRef>
          </c:xVal>
          <c:yVal>
            <c:numRef>
              <c:f>'A10'!$E$7:$E$57</c:f>
              <c:numCache>
                <c:formatCode>General</c:formatCode>
                <c:ptCount val="51"/>
                <c:pt idx="0">
                  <c:v>4.4721359549995796</c:v>
                </c:pt>
                <c:pt idx="1">
                  <c:v>4.37213595499958</c:v>
                </c:pt>
                <c:pt idx="2">
                  <c:v>4.2721359549995794</c:v>
                </c:pt>
                <c:pt idx="3">
                  <c:v>4.1721359549995798</c:v>
                </c:pt>
                <c:pt idx="4">
                  <c:v>4.0721359549995793</c:v>
                </c:pt>
                <c:pt idx="5">
                  <c:v>3.9721359549995796</c:v>
                </c:pt>
                <c:pt idx="6">
                  <c:v>3.8721359549995795</c:v>
                </c:pt>
                <c:pt idx="7">
                  <c:v>3.7721359549995794</c:v>
                </c:pt>
                <c:pt idx="8">
                  <c:v>3.6721359549995798</c:v>
                </c:pt>
                <c:pt idx="9">
                  <c:v>3.5721359549995797</c:v>
                </c:pt>
                <c:pt idx="10">
                  <c:v>3.4721359549995796</c:v>
                </c:pt>
                <c:pt idx="11">
                  <c:v>3.37213595499958</c:v>
                </c:pt>
                <c:pt idx="12">
                  <c:v>3.2721359549995794</c:v>
                </c:pt>
                <c:pt idx="13">
                  <c:v>3.1721359549995798</c:v>
                </c:pt>
                <c:pt idx="14">
                  <c:v>3.0721359549995793</c:v>
                </c:pt>
                <c:pt idx="15">
                  <c:v>2.9721359549995796</c:v>
                </c:pt>
                <c:pt idx="16">
                  <c:v>2.8721359549995791</c:v>
                </c:pt>
                <c:pt idx="17">
                  <c:v>2.7721359549995794</c:v>
                </c:pt>
                <c:pt idx="18">
                  <c:v>2.6721359549995789</c:v>
                </c:pt>
                <c:pt idx="19">
                  <c:v>2.5721359549995793</c:v>
                </c:pt>
                <c:pt idx="20">
                  <c:v>2.4721359549995792</c:v>
                </c:pt>
                <c:pt idx="21">
                  <c:v>2.3721359549995791</c:v>
                </c:pt>
                <c:pt idx="22">
                  <c:v>2.272135954999579</c:v>
                </c:pt>
                <c:pt idx="23">
                  <c:v>2.1721359549995789</c:v>
                </c:pt>
                <c:pt idx="24">
                  <c:v>2.0721359549995788</c:v>
                </c:pt>
                <c:pt idx="25">
                  <c:v>1.9721359549995787</c:v>
                </c:pt>
                <c:pt idx="26">
                  <c:v>1.8721359549995786</c:v>
                </c:pt>
                <c:pt idx="27">
                  <c:v>1.7721359549995785</c:v>
                </c:pt>
                <c:pt idx="28">
                  <c:v>1.6721359549995785</c:v>
                </c:pt>
                <c:pt idx="29">
                  <c:v>1.5721359549995784</c:v>
                </c:pt>
                <c:pt idx="30">
                  <c:v>1.4721359549995783</c:v>
                </c:pt>
                <c:pt idx="31">
                  <c:v>1.3721359549995782</c:v>
                </c:pt>
                <c:pt idx="32">
                  <c:v>1.2721359549995781</c:v>
                </c:pt>
                <c:pt idx="33">
                  <c:v>1.172135954999578</c:v>
                </c:pt>
                <c:pt idx="34">
                  <c:v>1.0721359549995779</c:v>
                </c:pt>
                <c:pt idx="35">
                  <c:v>0.97213595499957783</c:v>
                </c:pt>
                <c:pt idx="36">
                  <c:v>0.87213595499957774</c:v>
                </c:pt>
                <c:pt idx="37">
                  <c:v>0.77213595499957766</c:v>
                </c:pt>
                <c:pt idx="38">
                  <c:v>0.67213595499957757</c:v>
                </c:pt>
                <c:pt idx="39">
                  <c:v>0.57213595499957748</c:v>
                </c:pt>
                <c:pt idx="40">
                  <c:v>0.47213595499957783</c:v>
                </c:pt>
                <c:pt idx="41">
                  <c:v>0.37213595499957819</c:v>
                </c:pt>
                <c:pt idx="42">
                  <c:v>0.27213595499957854</c:v>
                </c:pt>
                <c:pt idx="43">
                  <c:v>0.1721359549995789</c:v>
                </c:pt>
                <c:pt idx="44">
                  <c:v>7.2135954999579255E-2</c:v>
                </c:pt>
                <c:pt idx="45">
                  <c:v>-2.786404500042039E-2</c:v>
                </c:pt>
                <c:pt idx="46">
                  <c:v>-0.12786404500042003</c:v>
                </c:pt>
                <c:pt idx="47">
                  <c:v>-0.22786404500041968</c:v>
                </c:pt>
                <c:pt idx="48">
                  <c:v>-0.32786404500041932</c:v>
                </c:pt>
                <c:pt idx="49">
                  <c:v>-0.42786404500041897</c:v>
                </c:pt>
                <c:pt idx="50">
                  <c:v>-0.52786404500041861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F1-484A-B799-580F740D08F2}"/>
            </c:ext>
          </c:extLst>
        </c:ser>
        <c:ser>
          <c:idx val="3"/>
          <c:order val="3"/>
          <c:tx>
            <c:strRef>
              <c:f>'A10'!$F$6</c:f>
              <c:strCache>
                <c:ptCount val="1"/>
                <c:pt idx="0">
                  <c:v>e2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'A10'!$B$7:$B$57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</c:numCache>
            </c:numRef>
          </c:xVal>
          <c:yVal>
            <c:numRef>
              <c:f>'A10'!$F$7:$F$57</c:f>
              <c:numCache>
                <c:formatCode>General</c:formatCode>
                <c:ptCount val="51"/>
                <c:pt idx="0">
                  <c:v>5</c:v>
                </c:pt>
                <c:pt idx="1">
                  <c:v>4.9000000000000004</c:v>
                </c:pt>
                <c:pt idx="2">
                  <c:v>4.8</c:v>
                </c:pt>
                <c:pt idx="3">
                  <c:v>4.7</c:v>
                </c:pt>
                <c:pt idx="4">
                  <c:v>4.5999999999999996</c:v>
                </c:pt>
                <c:pt idx="5">
                  <c:v>4.5</c:v>
                </c:pt>
                <c:pt idx="6">
                  <c:v>4.4000000000000004</c:v>
                </c:pt>
                <c:pt idx="7">
                  <c:v>4.3</c:v>
                </c:pt>
                <c:pt idx="8">
                  <c:v>4.2</c:v>
                </c:pt>
                <c:pt idx="9">
                  <c:v>4.0999999999999996</c:v>
                </c:pt>
                <c:pt idx="10">
                  <c:v>4</c:v>
                </c:pt>
                <c:pt idx="11">
                  <c:v>3.9000000000000004</c:v>
                </c:pt>
                <c:pt idx="12">
                  <c:v>3.8</c:v>
                </c:pt>
                <c:pt idx="13">
                  <c:v>3.7</c:v>
                </c:pt>
                <c:pt idx="14">
                  <c:v>3.5999999999999996</c:v>
                </c:pt>
                <c:pt idx="15">
                  <c:v>3.5</c:v>
                </c:pt>
                <c:pt idx="16">
                  <c:v>3.3999999999999995</c:v>
                </c:pt>
                <c:pt idx="17">
                  <c:v>3.3</c:v>
                </c:pt>
                <c:pt idx="18">
                  <c:v>3.1999999999999993</c:v>
                </c:pt>
                <c:pt idx="19">
                  <c:v>3.0999999999999996</c:v>
                </c:pt>
                <c:pt idx="20">
                  <c:v>2.9999999999999996</c:v>
                </c:pt>
                <c:pt idx="21">
                  <c:v>2.8999999999999995</c:v>
                </c:pt>
                <c:pt idx="22">
                  <c:v>2.7999999999999994</c:v>
                </c:pt>
                <c:pt idx="23">
                  <c:v>2.6999999999999993</c:v>
                </c:pt>
                <c:pt idx="24">
                  <c:v>2.5999999999999992</c:v>
                </c:pt>
                <c:pt idx="25">
                  <c:v>2.4999999999999991</c:v>
                </c:pt>
                <c:pt idx="26">
                  <c:v>2.399999999999999</c:v>
                </c:pt>
                <c:pt idx="27">
                  <c:v>2.2999999999999989</c:v>
                </c:pt>
                <c:pt idx="28">
                  <c:v>2.1999999999999988</c:v>
                </c:pt>
                <c:pt idx="29">
                  <c:v>2.0999999999999988</c:v>
                </c:pt>
                <c:pt idx="30">
                  <c:v>1.9999999999999987</c:v>
                </c:pt>
                <c:pt idx="31">
                  <c:v>1.8999999999999986</c:v>
                </c:pt>
                <c:pt idx="32">
                  <c:v>1.7999999999999985</c:v>
                </c:pt>
                <c:pt idx="33">
                  <c:v>1.6999999999999984</c:v>
                </c:pt>
                <c:pt idx="34">
                  <c:v>1.5999999999999983</c:v>
                </c:pt>
                <c:pt idx="35">
                  <c:v>1.4999999999999982</c:v>
                </c:pt>
                <c:pt idx="36">
                  <c:v>1.3999999999999981</c:v>
                </c:pt>
                <c:pt idx="37">
                  <c:v>1.299999999999998</c:v>
                </c:pt>
                <c:pt idx="38">
                  <c:v>1.199999999999998</c:v>
                </c:pt>
                <c:pt idx="39">
                  <c:v>1.0999999999999979</c:v>
                </c:pt>
                <c:pt idx="40">
                  <c:v>0.99999999999999822</c:v>
                </c:pt>
                <c:pt idx="41">
                  <c:v>0.89999999999999858</c:v>
                </c:pt>
                <c:pt idx="42">
                  <c:v>0.79999999999999893</c:v>
                </c:pt>
                <c:pt idx="43">
                  <c:v>0.69999999999999929</c:v>
                </c:pt>
                <c:pt idx="44">
                  <c:v>0.59999999999999964</c:v>
                </c:pt>
                <c:pt idx="45">
                  <c:v>0.5</c:v>
                </c:pt>
                <c:pt idx="46">
                  <c:v>0.40000000000000036</c:v>
                </c:pt>
                <c:pt idx="47">
                  <c:v>0.30000000000000071</c:v>
                </c:pt>
                <c:pt idx="48">
                  <c:v>0.20000000000000107</c:v>
                </c:pt>
                <c:pt idx="49">
                  <c:v>0.10000000000000142</c:v>
                </c:pt>
                <c:pt idx="5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F1-484A-B799-580F740D0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075680"/>
        <c:axId val="363076664"/>
      </c:scatterChart>
      <c:valAx>
        <c:axId val="363075680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3076664"/>
        <c:crosses val="autoZero"/>
        <c:crossBetween val="midCat"/>
      </c:valAx>
      <c:valAx>
        <c:axId val="363076664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3075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4</xdr:row>
      <xdr:rowOff>150018</xdr:rowOff>
    </xdr:from>
    <xdr:to>
      <xdr:col>12</xdr:col>
      <xdr:colOff>538162</xdr:colOff>
      <xdr:row>19</xdr:row>
      <xdr:rowOff>178593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3</xdr:row>
      <xdr:rowOff>54768</xdr:rowOff>
    </xdr:from>
    <xdr:to>
      <xdr:col>16</xdr:col>
      <xdr:colOff>57149</xdr:colOff>
      <xdr:row>18</xdr:row>
      <xdr:rowOff>83343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19</xdr:row>
      <xdr:rowOff>83344</xdr:rowOff>
    </xdr:from>
    <xdr:to>
      <xdr:col>16</xdr:col>
      <xdr:colOff>95250</xdr:colOff>
      <xdr:row>34</xdr:row>
      <xdr:rowOff>111919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14288</xdr:colOff>
      <xdr:row>5</xdr:row>
      <xdr:rowOff>11906</xdr:rowOff>
    </xdr:from>
    <xdr:to>
      <xdr:col>13</xdr:col>
      <xdr:colOff>14288</xdr:colOff>
      <xdr:row>23</xdr:row>
      <xdr:rowOff>166688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185737</xdr:colOff>
      <xdr:row>6</xdr:row>
      <xdr:rowOff>26193</xdr:rowOff>
    </xdr:from>
    <xdr:to>
      <xdr:col>12</xdr:col>
      <xdr:colOff>185737</xdr:colOff>
      <xdr:row>24</xdr:row>
      <xdr:rowOff>104775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/Jade/Vorlesungen/2019WS/OF_AW/Tutorium/Tutorium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7"/>
      <sheetName val="9"/>
    </sheetNames>
    <sheetDataSet>
      <sheetData sheetId="0">
        <row r="6">
          <cell r="C6" t="str">
            <v>y</v>
          </cell>
        </row>
        <row r="7">
          <cell r="B7">
            <v>0</v>
          </cell>
          <cell r="C7">
            <v>240</v>
          </cell>
        </row>
        <row r="8">
          <cell r="B8">
            <v>40</v>
          </cell>
          <cell r="C8">
            <v>216</v>
          </cell>
        </row>
        <row r="9">
          <cell r="B9">
            <v>64</v>
          </cell>
          <cell r="C9">
            <v>201.6</v>
          </cell>
        </row>
        <row r="10">
          <cell r="B10">
            <v>88</v>
          </cell>
          <cell r="C10">
            <v>187.2</v>
          </cell>
        </row>
        <row r="11">
          <cell r="B11">
            <v>112</v>
          </cell>
          <cell r="C11">
            <v>172.8</v>
          </cell>
        </row>
        <row r="12">
          <cell r="B12">
            <v>136</v>
          </cell>
          <cell r="C12">
            <v>158.4</v>
          </cell>
        </row>
        <row r="13">
          <cell r="B13">
            <v>160</v>
          </cell>
          <cell r="C13">
            <v>144</v>
          </cell>
        </row>
        <row r="14">
          <cell r="B14">
            <v>184</v>
          </cell>
          <cell r="C14">
            <v>129.60000000000002</v>
          </cell>
        </row>
        <row r="15">
          <cell r="B15">
            <v>208</v>
          </cell>
          <cell r="C15">
            <v>115.2</v>
          </cell>
        </row>
        <row r="16">
          <cell r="B16">
            <v>232</v>
          </cell>
          <cell r="C16">
            <v>100.80000000000001</v>
          </cell>
        </row>
        <row r="17">
          <cell r="B17">
            <v>256</v>
          </cell>
          <cell r="C17">
            <v>86.4</v>
          </cell>
        </row>
        <row r="18">
          <cell r="B18">
            <v>280</v>
          </cell>
          <cell r="C18">
            <v>72</v>
          </cell>
        </row>
        <row r="19">
          <cell r="B19">
            <v>304</v>
          </cell>
          <cell r="C19">
            <v>57.599999999999994</v>
          </cell>
        </row>
        <row r="20">
          <cell r="B20">
            <v>328</v>
          </cell>
          <cell r="C20">
            <v>43.200000000000017</v>
          </cell>
        </row>
        <row r="21">
          <cell r="B21">
            <v>352</v>
          </cell>
          <cell r="C21">
            <v>28.800000000000011</v>
          </cell>
        </row>
        <row r="22">
          <cell r="B22">
            <v>376</v>
          </cell>
          <cell r="C22">
            <v>14.400000000000006</v>
          </cell>
        </row>
        <row r="23">
          <cell r="B23">
            <v>400</v>
          </cell>
          <cell r="C2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workbookViewId="0">
      <selection activeCell="K23" sqref="K23"/>
    </sheetView>
  </sheetViews>
  <sheetFormatPr baseColWidth="10" defaultRowHeight="14.25" x14ac:dyDescent="0.45"/>
  <sheetData>
    <row r="2" spans="2:6" x14ac:dyDescent="0.45">
      <c r="C2" t="s">
        <v>1</v>
      </c>
      <c r="D2" t="s">
        <v>5</v>
      </c>
      <c r="E2" t="s">
        <v>10</v>
      </c>
      <c r="F2" t="s">
        <v>11</v>
      </c>
    </row>
    <row r="3" spans="2:6" x14ac:dyDescent="0.45">
      <c r="C3">
        <v>1</v>
      </c>
      <c r="D3">
        <v>-3</v>
      </c>
      <c r="E3">
        <v>3</v>
      </c>
      <c r="F3">
        <v>-1</v>
      </c>
    </row>
    <row r="4" spans="2:6" x14ac:dyDescent="0.45">
      <c r="C4" t="s">
        <v>2</v>
      </c>
      <c r="D4" t="s">
        <v>6</v>
      </c>
      <c r="E4" t="s">
        <v>8</v>
      </c>
      <c r="F4" t="s">
        <v>12</v>
      </c>
    </row>
    <row r="5" spans="2:6" x14ac:dyDescent="0.45">
      <c r="C5">
        <v>3</v>
      </c>
      <c r="D5">
        <v>4</v>
      </c>
      <c r="E5">
        <v>-2</v>
      </c>
      <c r="F5">
        <v>-1</v>
      </c>
    </row>
    <row r="6" spans="2:6" x14ac:dyDescent="0.45">
      <c r="B6" t="s">
        <v>3</v>
      </c>
    </row>
    <row r="7" spans="2:6" x14ac:dyDescent="0.45">
      <c r="B7">
        <v>0.1</v>
      </c>
    </row>
    <row r="8" spans="2:6" x14ac:dyDescent="0.45">
      <c r="B8" t="s">
        <v>0</v>
      </c>
      <c r="C8" t="s">
        <v>4</v>
      </c>
      <c r="D8" t="s">
        <v>7</v>
      </c>
      <c r="E8" t="s">
        <v>9</v>
      </c>
      <c r="F8" t="s">
        <v>13</v>
      </c>
    </row>
    <row r="9" spans="2:6" x14ac:dyDescent="0.45">
      <c r="B9">
        <v>0</v>
      </c>
      <c r="C9">
        <f>C$3+C$5*$B9</f>
        <v>1</v>
      </c>
      <c r="D9">
        <f t="shared" ref="D9:F24" si="0">D$3+D$5*$B9</f>
        <v>-3</v>
      </c>
      <c r="E9">
        <f t="shared" si="0"/>
        <v>3</v>
      </c>
      <c r="F9">
        <f t="shared" si="0"/>
        <v>-1</v>
      </c>
    </row>
    <row r="10" spans="2:6" x14ac:dyDescent="0.45">
      <c r="B10">
        <f t="shared" ref="B10:B39" si="1">B9+$B$7</f>
        <v>0.1</v>
      </c>
      <c r="C10">
        <f t="shared" ref="C9:C39" si="2">$C$3+$C$5*$B10</f>
        <v>1.3</v>
      </c>
      <c r="D10">
        <f t="shared" si="0"/>
        <v>-2.6</v>
      </c>
      <c r="E10">
        <f t="shared" si="0"/>
        <v>2.8</v>
      </c>
      <c r="F10">
        <f t="shared" si="0"/>
        <v>-1.1000000000000001</v>
      </c>
    </row>
    <row r="11" spans="2:6" x14ac:dyDescent="0.45">
      <c r="B11">
        <f t="shared" si="1"/>
        <v>0.2</v>
      </c>
      <c r="C11">
        <f t="shared" si="2"/>
        <v>1.6</v>
      </c>
      <c r="D11">
        <f t="shared" si="0"/>
        <v>-2.2000000000000002</v>
      </c>
      <c r="E11">
        <f t="shared" si="0"/>
        <v>2.6</v>
      </c>
      <c r="F11">
        <f t="shared" si="0"/>
        <v>-1.2</v>
      </c>
    </row>
    <row r="12" spans="2:6" x14ac:dyDescent="0.45">
      <c r="B12">
        <f t="shared" si="1"/>
        <v>0.30000000000000004</v>
      </c>
      <c r="C12">
        <f t="shared" si="2"/>
        <v>1.9000000000000001</v>
      </c>
      <c r="D12">
        <f t="shared" si="0"/>
        <v>-1.7999999999999998</v>
      </c>
      <c r="E12">
        <f t="shared" si="0"/>
        <v>2.4</v>
      </c>
      <c r="F12">
        <f t="shared" si="0"/>
        <v>-1.3</v>
      </c>
    </row>
    <row r="13" spans="2:6" x14ac:dyDescent="0.45">
      <c r="B13">
        <f t="shared" si="1"/>
        <v>0.4</v>
      </c>
      <c r="C13">
        <f t="shared" si="2"/>
        <v>2.2000000000000002</v>
      </c>
      <c r="D13">
        <f t="shared" si="0"/>
        <v>-1.4</v>
      </c>
      <c r="E13">
        <f t="shared" si="0"/>
        <v>2.2000000000000002</v>
      </c>
      <c r="F13">
        <f t="shared" si="0"/>
        <v>-1.4</v>
      </c>
    </row>
    <row r="14" spans="2:6" x14ac:dyDescent="0.45">
      <c r="B14">
        <f t="shared" si="1"/>
        <v>0.5</v>
      </c>
      <c r="C14">
        <f t="shared" si="2"/>
        <v>2.5</v>
      </c>
      <c r="D14">
        <f t="shared" si="0"/>
        <v>-1</v>
      </c>
      <c r="E14">
        <f t="shared" si="0"/>
        <v>2</v>
      </c>
      <c r="F14">
        <f t="shared" si="0"/>
        <v>-1.5</v>
      </c>
    </row>
    <row r="15" spans="2:6" x14ac:dyDescent="0.45">
      <c r="B15">
        <f t="shared" si="1"/>
        <v>0.6</v>
      </c>
      <c r="C15">
        <f t="shared" si="2"/>
        <v>2.8</v>
      </c>
      <c r="D15">
        <f t="shared" si="0"/>
        <v>-0.60000000000000009</v>
      </c>
      <c r="E15">
        <f t="shared" si="0"/>
        <v>1.8</v>
      </c>
      <c r="F15">
        <f t="shared" si="0"/>
        <v>-1.6</v>
      </c>
    </row>
    <row r="16" spans="2:6" x14ac:dyDescent="0.45">
      <c r="B16">
        <f t="shared" si="1"/>
        <v>0.7</v>
      </c>
      <c r="C16">
        <f t="shared" si="2"/>
        <v>3.0999999999999996</v>
      </c>
      <c r="D16">
        <f t="shared" si="0"/>
        <v>-0.20000000000000018</v>
      </c>
      <c r="E16">
        <f t="shared" si="0"/>
        <v>1.6</v>
      </c>
      <c r="F16">
        <f t="shared" si="0"/>
        <v>-1.7</v>
      </c>
    </row>
    <row r="17" spans="2:6" x14ac:dyDescent="0.45">
      <c r="B17">
        <f t="shared" si="1"/>
        <v>0.79999999999999993</v>
      </c>
      <c r="C17">
        <f t="shared" si="2"/>
        <v>3.4</v>
      </c>
      <c r="D17">
        <f t="shared" si="0"/>
        <v>0.19999999999999973</v>
      </c>
      <c r="E17">
        <f t="shared" si="0"/>
        <v>1.4000000000000001</v>
      </c>
      <c r="F17">
        <f t="shared" si="0"/>
        <v>-1.7999999999999998</v>
      </c>
    </row>
    <row r="18" spans="2:6" x14ac:dyDescent="0.45">
      <c r="B18">
        <f t="shared" si="1"/>
        <v>0.89999999999999991</v>
      </c>
      <c r="C18">
        <f t="shared" si="2"/>
        <v>3.6999999999999997</v>
      </c>
      <c r="D18">
        <f t="shared" si="0"/>
        <v>0.59999999999999964</v>
      </c>
      <c r="E18">
        <f t="shared" si="0"/>
        <v>1.2000000000000002</v>
      </c>
      <c r="F18">
        <f t="shared" si="0"/>
        <v>-1.9</v>
      </c>
    </row>
    <row r="19" spans="2:6" x14ac:dyDescent="0.45">
      <c r="B19">
        <f t="shared" si="1"/>
        <v>0.99999999999999989</v>
      </c>
      <c r="C19">
        <f t="shared" si="2"/>
        <v>3.9999999999999996</v>
      </c>
      <c r="D19">
        <f t="shared" si="0"/>
        <v>0.99999999999999956</v>
      </c>
      <c r="E19">
        <f t="shared" si="0"/>
        <v>1.0000000000000002</v>
      </c>
      <c r="F19">
        <f t="shared" si="0"/>
        <v>-2</v>
      </c>
    </row>
    <row r="20" spans="2:6" x14ac:dyDescent="0.45">
      <c r="B20">
        <f t="shared" si="1"/>
        <v>1.0999999999999999</v>
      </c>
      <c r="C20">
        <f t="shared" si="2"/>
        <v>4.3</v>
      </c>
      <c r="D20">
        <f t="shared" si="0"/>
        <v>1.3999999999999995</v>
      </c>
      <c r="E20">
        <f t="shared" si="0"/>
        <v>0.80000000000000027</v>
      </c>
      <c r="F20">
        <f t="shared" si="0"/>
        <v>-2.0999999999999996</v>
      </c>
    </row>
    <row r="21" spans="2:6" x14ac:dyDescent="0.45">
      <c r="B21">
        <f t="shared" si="1"/>
        <v>1.2</v>
      </c>
      <c r="C21">
        <f t="shared" si="2"/>
        <v>4.5999999999999996</v>
      </c>
      <c r="D21">
        <f t="shared" si="0"/>
        <v>1.7999999999999998</v>
      </c>
      <c r="E21">
        <f t="shared" si="0"/>
        <v>0.60000000000000009</v>
      </c>
      <c r="F21">
        <f t="shared" si="0"/>
        <v>-2.2000000000000002</v>
      </c>
    </row>
    <row r="22" spans="2:6" x14ac:dyDescent="0.45">
      <c r="B22">
        <f t="shared" si="1"/>
        <v>1.3</v>
      </c>
      <c r="C22">
        <f t="shared" si="2"/>
        <v>4.9000000000000004</v>
      </c>
      <c r="D22">
        <f t="shared" si="0"/>
        <v>2.2000000000000002</v>
      </c>
      <c r="E22">
        <f t="shared" si="0"/>
        <v>0.39999999999999991</v>
      </c>
      <c r="F22">
        <f t="shared" si="0"/>
        <v>-2.2999999999999998</v>
      </c>
    </row>
    <row r="23" spans="2:6" x14ac:dyDescent="0.45">
      <c r="B23">
        <f t="shared" si="1"/>
        <v>1.4000000000000001</v>
      </c>
      <c r="C23">
        <f t="shared" si="2"/>
        <v>5.2</v>
      </c>
      <c r="D23">
        <f t="shared" si="0"/>
        <v>2.6000000000000005</v>
      </c>
      <c r="E23">
        <f t="shared" si="0"/>
        <v>0.19999999999999973</v>
      </c>
      <c r="F23">
        <f t="shared" si="0"/>
        <v>-2.4000000000000004</v>
      </c>
    </row>
    <row r="24" spans="2:6" x14ac:dyDescent="0.45">
      <c r="B24">
        <f t="shared" si="1"/>
        <v>1.5000000000000002</v>
      </c>
      <c r="C24">
        <f t="shared" si="2"/>
        <v>5.5000000000000009</v>
      </c>
      <c r="D24">
        <f t="shared" si="0"/>
        <v>3.0000000000000009</v>
      </c>
      <c r="E24">
        <f t="shared" si="0"/>
        <v>0</v>
      </c>
      <c r="F24">
        <f t="shared" si="0"/>
        <v>-2.5</v>
      </c>
    </row>
    <row r="25" spans="2:6" x14ac:dyDescent="0.45">
      <c r="B25">
        <f t="shared" si="1"/>
        <v>1.6000000000000003</v>
      </c>
      <c r="C25">
        <f t="shared" si="2"/>
        <v>5.8000000000000007</v>
      </c>
      <c r="D25">
        <f t="shared" ref="D25:F39" si="3">D$3+D$5*$B25</f>
        <v>3.4000000000000012</v>
      </c>
      <c r="E25">
        <f t="shared" si="3"/>
        <v>-0.20000000000000062</v>
      </c>
      <c r="F25">
        <f t="shared" si="3"/>
        <v>-2.6000000000000005</v>
      </c>
    </row>
    <row r="26" spans="2:6" x14ac:dyDescent="0.45">
      <c r="B26">
        <f t="shared" si="1"/>
        <v>1.7000000000000004</v>
      </c>
      <c r="C26">
        <f t="shared" si="2"/>
        <v>6.1000000000000014</v>
      </c>
      <c r="D26">
        <f t="shared" si="3"/>
        <v>3.8000000000000016</v>
      </c>
      <c r="E26">
        <f t="shared" si="3"/>
        <v>-0.4000000000000008</v>
      </c>
      <c r="F26">
        <f t="shared" si="3"/>
        <v>-2.7</v>
      </c>
    </row>
    <row r="27" spans="2:6" x14ac:dyDescent="0.45">
      <c r="B27">
        <f t="shared" si="1"/>
        <v>1.8000000000000005</v>
      </c>
      <c r="C27">
        <f t="shared" si="2"/>
        <v>6.4000000000000012</v>
      </c>
      <c r="D27">
        <f t="shared" si="3"/>
        <v>4.200000000000002</v>
      </c>
      <c r="E27">
        <f t="shared" si="3"/>
        <v>-0.60000000000000098</v>
      </c>
      <c r="F27">
        <f t="shared" si="3"/>
        <v>-2.8000000000000007</v>
      </c>
    </row>
    <row r="28" spans="2:6" x14ac:dyDescent="0.45">
      <c r="B28">
        <f t="shared" si="1"/>
        <v>1.9000000000000006</v>
      </c>
      <c r="C28">
        <f t="shared" si="2"/>
        <v>6.700000000000002</v>
      </c>
      <c r="D28">
        <f t="shared" si="3"/>
        <v>4.6000000000000023</v>
      </c>
      <c r="E28">
        <f t="shared" si="3"/>
        <v>-0.80000000000000115</v>
      </c>
      <c r="F28">
        <f t="shared" si="3"/>
        <v>-2.9000000000000004</v>
      </c>
    </row>
    <row r="29" spans="2:6" x14ac:dyDescent="0.45">
      <c r="B29">
        <f t="shared" si="1"/>
        <v>2.0000000000000004</v>
      </c>
      <c r="C29">
        <f t="shared" si="2"/>
        <v>7.0000000000000018</v>
      </c>
      <c r="D29">
        <f t="shared" si="3"/>
        <v>5.0000000000000018</v>
      </c>
      <c r="E29">
        <f t="shared" si="3"/>
        <v>-1.0000000000000009</v>
      </c>
      <c r="F29">
        <f t="shared" si="3"/>
        <v>-3.0000000000000004</v>
      </c>
    </row>
    <row r="30" spans="2:6" x14ac:dyDescent="0.45">
      <c r="B30">
        <f t="shared" si="1"/>
        <v>2.1000000000000005</v>
      </c>
      <c r="C30">
        <f t="shared" si="2"/>
        <v>7.3000000000000016</v>
      </c>
      <c r="D30">
        <f t="shared" si="3"/>
        <v>5.4000000000000021</v>
      </c>
      <c r="E30">
        <f t="shared" si="3"/>
        <v>-1.2000000000000011</v>
      </c>
      <c r="F30">
        <f t="shared" si="3"/>
        <v>-3.1000000000000005</v>
      </c>
    </row>
    <row r="31" spans="2:6" x14ac:dyDescent="0.45">
      <c r="B31">
        <f t="shared" si="1"/>
        <v>2.2000000000000006</v>
      </c>
      <c r="C31">
        <f t="shared" si="2"/>
        <v>7.6000000000000014</v>
      </c>
      <c r="D31">
        <f t="shared" si="3"/>
        <v>5.8000000000000025</v>
      </c>
      <c r="E31">
        <f t="shared" si="3"/>
        <v>-1.4000000000000012</v>
      </c>
      <c r="F31">
        <f t="shared" si="3"/>
        <v>-3.2000000000000006</v>
      </c>
    </row>
    <row r="32" spans="2:6" x14ac:dyDescent="0.45">
      <c r="B32">
        <f t="shared" si="1"/>
        <v>2.3000000000000007</v>
      </c>
      <c r="C32">
        <f t="shared" si="2"/>
        <v>7.9000000000000021</v>
      </c>
      <c r="D32">
        <f t="shared" si="3"/>
        <v>6.2000000000000028</v>
      </c>
      <c r="E32">
        <f t="shared" si="3"/>
        <v>-1.6000000000000014</v>
      </c>
      <c r="F32">
        <f t="shared" si="3"/>
        <v>-3.3000000000000007</v>
      </c>
    </row>
    <row r="33" spans="2:6" x14ac:dyDescent="0.45">
      <c r="B33">
        <f t="shared" si="1"/>
        <v>2.4000000000000008</v>
      </c>
      <c r="C33">
        <f t="shared" si="2"/>
        <v>8.2000000000000028</v>
      </c>
      <c r="D33">
        <f t="shared" si="3"/>
        <v>6.6000000000000032</v>
      </c>
      <c r="E33">
        <f t="shared" si="3"/>
        <v>-1.8000000000000016</v>
      </c>
      <c r="F33">
        <f t="shared" si="3"/>
        <v>-3.4000000000000008</v>
      </c>
    </row>
    <row r="34" spans="2:6" x14ac:dyDescent="0.45">
      <c r="B34">
        <f t="shared" si="1"/>
        <v>2.5000000000000009</v>
      </c>
      <c r="C34">
        <f t="shared" si="2"/>
        <v>8.5000000000000036</v>
      </c>
      <c r="D34">
        <f t="shared" si="3"/>
        <v>7.0000000000000036</v>
      </c>
      <c r="E34">
        <f t="shared" si="3"/>
        <v>-2.0000000000000018</v>
      </c>
      <c r="F34">
        <f t="shared" si="3"/>
        <v>-3.5000000000000009</v>
      </c>
    </row>
    <row r="35" spans="2:6" x14ac:dyDescent="0.45">
      <c r="B35">
        <f t="shared" si="1"/>
        <v>2.600000000000001</v>
      </c>
      <c r="C35">
        <f t="shared" si="2"/>
        <v>8.8000000000000025</v>
      </c>
      <c r="D35">
        <f t="shared" si="3"/>
        <v>7.4000000000000039</v>
      </c>
      <c r="E35">
        <f t="shared" si="3"/>
        <v>-2.200000000000002</v>
      </c>
      <c r="F35">
        <f t="shared" si="3"/>
        <v>-3.600000000000001</v>
      </c>
    </row>
    <row r="36" spans="2:6" x14ac:dyDescent="0.45">
      <c r="B36">
        <f t="shared" si="1"/>
        <v>2.7000000000000011</v>
      </c>
      <c r="C36">
        <f t="shared" si="2"/>
        <v>9.1000000000000032</v>
      </c>
      <c r="D36">
        <f t="shared" si="3"/>
        <v>7.8000000000000043</v>
      </c>
      <c r="E36">
        <f t="shared" si="3"/>
        <v>-2.4000000000000021</v>
      </c>
      <c r="F36">
        <f t="shared" si="3"/>
        <v>-3.7000000000000011</v>
      </c>
    </row>
    <row r="37" spans="2:6" x14ac:dyDescent="0.45">
      <c r="B37">
        <f t="shared" si="1"/>
        <v>2.8000000000000012</v>
      </c>
      <c r="C37">
        <f t="shared" si="2"/>
        <v>9.4000000000000039</v>
      </c>
      <c r="D37">
        <f t="shared" si="3"/>
        <v>8.2000000000000046</v>
      </c>
      <c r="E37">
        <f t="shared" si="3"/>
        <v>-2.6000000000000023</v>
      </c>
      <c r="F37">
        <f t="shared" si="3"/>
        <v>-3.8000000000000012</v>
      </c>
    </row>
    <row r="38" spans="2:6" x14ac:dyDescent="0.45">
      <c r="B38">
        <f t="shared" si="1"/>
        <v>2.9000000000000012</v>
      </c>
      <c r="C38">
        <f t="shared" si="2"/>
        <v>9.7000000000000028</v>
      </c>
      <c r="D38">
        <f t="shared" si="3"/>
        <v>8.600000000000005</v>
      </c>
      <c r="E38">
        <f t="shared" si="3"/>
        <v>-2.8000000000000025</v>
      </c>
      <c r="F38">
        <f t="shared" si="3"/>
        <v>-3.9000000000000012</v>
      </c>
    </row>
    <row r="39" spans="2:6" x14ac:dyDescent="0.45">
      <c r="B39">
        <f t="shared" si="1"/>
        <v>3.0000000000000013</v>
      </c>
      <c r="C39">
        <f t="shared" si="2"/>
        <v>10.000000000000004</v>
      </c>
      <c r="D39">
        <f t="shared" si="3"/>
        <v>9.0000000000000053</v>
      </c>
      <c r="E39">
        <f t="shared" si="3"/>
        <v>-3.0000000000000027</v>
      </c>
      <c r="F39">
        <f t="shared" si="3"/>
        <v>-4.0000000000000018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topLeftCell="D2" workbookViewId="0">
      <selection activeCell="J21" sqref="J21"/>
    </sheetView>
  </sheetViews>
  <sheetFormatPr baseColWidth="10" defaultRowHeight="14.25" x14ac:dyDescent="0.45"/>
  <sheetData>
    <row r="2" spans="2:9" x14ac:dyDescent="0.45">
      <c r="C2" t="s">
        <v>1</v>
      </c>
      <c r="D2" t="s">
        <v>5</v>
      </c>
      <c r="E2" t="s">
        <v>10</v>
      </c>
      <c r="F2" t="s">
        <v>11</v>
      </c>
    </row>
    <row r="3" spans="2:9" x14ac:dyDescent="0.45">
      <c r="C3">
        <v>1</v>
      </c>
      <c r="D3">
        <v>-3</v>
      </c>
      <c r="E3">
        <v>3</v>
      </c>
      <c r="F3">
        <v>-1</v>
      </c>
    </row>
    <row r="4" spans="2:9" x14ac:dyDescent="0.45">
      <c r="C4" t="s">
        <v>2</v>
      </c>
      <c r="D4" t="s">
        <v>6</v>
      </c>
      <c r="E4" t="s">
        <v>8</v>
      </c>
      <c r="F4" t="s">
        <v>12</v>
      </c>
    </row>
    <row r="5" spans="2:9" x14ac:dyDescent="0.45">
      <c r="C5">
        <v>3</v>
      </c>
      <c r="D5">
        <v>4</v>
      </c>
      <c r="E5">
        <v>-2</v>
      </c>
      <c r="F5">
        <v>-1</v>
      </c>
    </row>
    <row r="6" spans="2:9" x14ac:dyDescent="0.45">
      <c r="B6" t="s">
        <v>3</v>
      </c>
      <c r="G6" t="s">
        <v>37</v>
      </c>
      <c r="H6" t="s">
        <v>41</v>
      </c>
      <c r="I6" t="s">
        <v>42</v>
      </c>
    </row>
    <row r="7" spans="2:9" x14ac:dyDescent="0.45">
      <c r="B7">
        <v>0.1</v>
      </c>
      <c r="G7">
        <f>1/3</f>
        <v>0.33333333333333331</v>
      </c>
      <c r="H7">
        <f>2/3</f>
        <v>0.66666666666666663</v>
      </c>
      <c r="I7">
        <f>3/2</f>
        <v>1.5</v>
      </c>
    </row>
    <row r="8" spans="2:9" x14ac:dyDescent="0.45">
      <c r="B8" t="s">
        <v>0</v>
      </c>
      <c r="C8" t="s">
        <v>14</v>
      </c>
      <c r="D8" t="s">
        <v>15</v>
      </c>
      <c r="E8" t="s">
        <v>16</v>
      </c>
      <c r="F8" t="s">
        <v>17</v>
      </c>
      <c r="G8" t="s">
        <v>38</v>
      </c>
      <c r="H8" t="s">
        <v>39</v>
      </c>
      <c r="I8" t="s">
        <v>40</v>
      </c>
    </row>
    <row r="9" spans="2:9" x14ac:dyDescent="0.45">
      <c r="B9">
        <v>0</v>
      </c>
      <c r="C9">
        <f>SQRT(B9)</f>
        <v>0</v>
      </c>
      <c r="D9">
        <f>B9^2</f>
        <v>0</v>
      </c>
      <c r="G9">
        <f>$B9^G$7</f>
        <v>0</v>
      </c>
      <c r="H9">
        <f t="shared" ref="H9:I39" si="0">$B9^H$7</f>
        <v>0</v>
      </c>
      <c r="I9">
        <f t="shared" si="0"/>
        <v>0</v>
      </c>
    </row>
    <row r="10" spans="2:9" x14ac:dyDescent="0.45">
      <c r="B10">
        <f t="shared" ref="B10:B39" si="1">B9+$B$7</f>
        <v>0.1</v>
      </c>
      <c r="C10">
        <f t="shared" ref="C10:C39" si="2">SQRT(B10)</f>
        <v>0.31622776601683794</v>
      </c>
      <c r="D10">
        <f t="shared" ref="D10:D39" si="3">B10^2</f>
        <v>1.0000000000000002E-2</v>
      </c>
      <c r="F10">
        <f t="shared" ref="F10:F39" si="4">LN(B10)</f>
        <v>-2.3025850929940455</v>
      </c>
      <c r="G10">
        <f t="shared" ref="G10:I39" si="5">$B10^G$7</f>
        <v>0.46415888336127797</v>
      </c>
      <c r="H10">
        <f t="shared" si="0"/>
        <v>0.21544346900318845</v>
      </c>
      <c r="I10">
        <f t="shared" si="0"/>
        <v>3.1622776601683798E-2</v>
      </c>
    </row>
    <row r="11" spans="2:9" x14ac:dyDescent="0.45">
      <c r="B11">
        <f t="shared" si="1"/>
        <v>0.2</v>
      </c>
      <c r="C11">
        <f t="shared" si="2"/>
        <v>0.44721359549995793</v>
      </c>
      <c r="D11">
        <f t="shared" si="3"/>
        <v>4.0000000000000008E-2</v>
      </c>
      <c r="E11">
        <f t="shared" ref="E10:E39" si="6">1/B11</f>
        <v>5</v>
      </c>
      <c r="F11">
        <f t="shared" si="4"/>
        <v>-1.6094379124341003</v>
      </c>
      <c r="G11">
        <f t="shared" si="5"/>
        <v>0.58480354764257325</v>
      </c>
      <c r="H11">
        <f t="shared" si="0"/>
        <v>0.34199518933533946</v>
      </c>
      <c r="I11">
        <f t="shared" si="0"/>
        <v>8.9442719099991616E-2</v>
      </c>
    </row>
    <row r="12" spans="2:9" x14ac:dyDescent="0.45">
      <c r="B12">
        <f t="shared" si="1"/>
        <v>0.30000000000000004</v>
      </c>
      <c r="C12">
        <f t="shared" si="2"/>
        <v>0.54772255750516619</v>
      </c>
      <c r="D12">
        <f t="shared" si="3"/>
        <v>9.0000000000000024E-2</v>
      </c>
      <c r="E12">
        <f t="shared" si="6"/>
        <v>3.333333333333333</v>
      </c>
      <c r="F12">
        <f t="shared" si="4"/>
        <v>-1.2039728043259359</v>
      </c>
      <c r="G12">
        <f t="shared" si="5"/>
        <v>0.66943295008216952</v>
      </c>
      <c r="H12">
        <f t="shared" si="0"/>
        <v>0.44814047465571649</v>
      </c>
      <c r="I12">
        <f t="shared" si="0"/>
        <v>0.16431676725154987</v>
      </c>
    </row>
    <row r="13" spans="2:9" x14ac:dyDescent="0.45">
      <c r="B13">
        <f t="shared" si="1"/>
        <v>0.4</v>
      </c>
      <c r="C13">
        <f t="shared" si="2"/>
        <v>0.63245553203367588</v>
      </c>
      <c r="D13">
        <f t="shared" si="3"/>
        <v>0.16000000000000003</v>
      </c>
      <c r="E13">
        <f t="shared" si="6"/>
        <v>2.5</v>
      </c>
      <c r="F13">
        <f t="shared" si="4"/>
        <v>-0.916290731874155</v>
      </c>
      <c r="G13">
        <f t="shared" si="5"/>
        <v>0.73680629972807732</v>
      </c>
      <c r="H13">
        <f t="shared" si="0"/>
        <v>0.54288352331898138</v>
      </c>
      <c r="I13">
        <f t="shared" si="0"/>
        <v>0.25298221281347039</v>
      </c>
    </row>
    <row r="14" spans="2:9" x14ac:dyDescent="0.45">
      <c r="B14">
        <f t="shared" si="1"/>
        <v>0.5</v>
      </c>
      <c r="C14">
        <f t="shared" si="2"/>
        <v>0.70710678118654757</v>
      </c>
      <c r="D14">
        <f t="shared" si="3"/>
        <v>0.25</v>
      </c>
      <c r="E14">
        <f t="shared" si="6"/>
        <v>2</v>
      </c>
      <c r="F14">
        <f t="shared" si="4"/>
        <v>-0.69314718055994529</v>
      </c>
      <c r="G14">
        <f t="shared" si="5"/>
        <v>0.79370052598409979</v>
      </c>
      <c r="H14">
        <f t="shared" si="0"/>
        <v>0.6299605249474366</v>
      </c>
      <c r="I14">
        <f t="shared" si="0"/>
        <v>0.35355339059327379</v>
      </c>
    </row>
    <row r="15" spans="2:9" x14ac:dyDescent="0.45">
      <c r="B15">
        <f t="shared" si="1"/>
        <v>0.6</v>
      </c>
      <c r="C15">
        <f t="shared" si="2"/>
        <v>0.7745966692414834</v>
      </c>
      <c r="D15">
        <f t="shared" si="3"/>
        <v>0.36</v>
      </c>
      <c r="E15">
        <f t="shared" si="6"/>
        <v>1.6666666666666667</v>
      </c>
      <c r="F15">
        <f t="shared" si="4"/>
        <v>-0.51082562376599072</v>
      </c>
      <c r="G15">
        <f t="shared" si="5"/>
        <v>0.84343266530174921</v>
      </c>
      <c r="H15">
        <f t="shared" si="0"/>
        <v>0.71137866089801249</v>
      </c>
      <c r="I15">
        <f t="shared" si="0"/>
        <v>0.46475800154489</v>
      </c>
    </row>
    <row r="16" spans="2:9" x14ac:dyDescent="0.45">
      <c r="B16">
        <f t="shared" si="1"/>
        <v>0.7</v>
      </c>
      <c r="C16">
        <f t="shared" si="2"/>
        <v>0.83666002653407556</v>
      </c>
      <c r="D16">
        <f t="shared" si="3"/>
        <v>0.48999999999999994</v>
      </c>
      <c r="E16">
        <f t="shared" si="6"/>
        <v>1.4285714285714286</v>
      </c>
      <c r="F16">
        <f t="shared" si="4"/>
        <v>-0.35667494393873245</v>
      </c>
      <c r="G16">
        <f t="shared" si="5"/>
        <v>0.88790400174260065</v>
      </c>
      <c r="H16">
        <f t="shared" si="0"/>
        <v>0.78837351631052421</v>
      </c>
      <c r="I16">
        <f t="shared" si="0"/>
        <v>0.58566201857385281</v>
      </c>
    </row>
    <row r="17" spans="2:9" x14ac:dyDescent="0.45">
      <c r="B17">
        <f t="shared" si="1"/>
        <v>0.79999999999999993</v>
      </c>
      <c r="C17">
        <f t="shared" si="2"/>
        <v>0.89442719099991586</v>
      </c>
      <c r="D17">
        <f t="shared" si="3"/>
        <v>0.6399999999999999</v>
      </c>
      <c r="E17">
        <f t="shared" si="6"/>
        <v>1.25</v>
      </c>
      <c r="F17">
        <f t="shared" si="4"/>
        <v>-0.22314355131420985</v>
      </c>
      <c r="G17">
        <f t="shared" si="5"/>
        <v>0.92831776672255573</v>
      </c>
      <c r="H17">
        <f t="shared" si="0"/>
        <v>0.86177387601275346</v>
      </c>
      <c r="I17">
        <f t="shared" si="0"/>
        <v>0.7155417527999326</v>
      </c>
    </row>
    <row r="18" spans="2:9" x14ac:dyDescent="0.45">
      <c r="B18">
        <f t="shared" si="1"/>
        <v>0.89999999999999991</v>
      </c>
      <c r="C18">
        <f t="shared" si="2"/>
        <v>0.94868329805051377</v>
      </c>
      <c r="D18">
        <f t="shared" si="3"/>
        <v>0.80999999999999983</v>
      </c>
      <c r="E18">
        <f t="shared" si="6"/>
        <v>1.1111111111111112</v>
      </c>
      <c r="F18">
        <f t="shared" si="4"/>
        <v>-0.10536051565782641</v>
      </c>
      <c r="G18">
        <f t="shared" si="5"/>
        <v>0.96548938460562972</v>
      </c>
      <c r="H18">
        <f t="shared" si="0"/>
        <v>0.93216975178615757</v>
      </c>
      <c r="I18">
        <f t="shared" si="0"/>
        <v>0.85381496824546232</v>
      </c>
    </row>
    <row r="19" spans="2:9" x14ac:dyDescent="0.45">
      <c r="B19">
        <f t="shared" si="1"/>
        <v>0.99999999999999989</v>
      </c>
      <c r="C19">
        <f t="shared" si="2"/>
        <v>1</v>
      </c>
      <c r="D19">
        <f t="shared" si="3"/>
        <v>0.99999999999999978</v>
      </c>
      <c r="E19">
        <f t="shared" si="6"/>
        <v>1.0000000000000002</v>
      </c>
      <c r="F19">
        <f t="shared" si="4"/>
        <v>-1.1102230246251565E-16</v>
      </c>
      <c r="G19">
        <f t="shared" si="5"/>
        <v>1</v>
      </c>
      <c r="H19">
        <f t="shared" si="0"/>
        <v>0.99999999999999989</v>
      </c>
      <c r="I19">
        <f t="shared" si="0"/>
        <v>0.99999999999999978</v>
      </c>
    </row>
    <row r="20" spans="2:9" x14ac:dyDescent="0.45">
      <c r="B20">
        <f t="shared" si="1"/>
        <v>1.0999999999999999</v>
      </c>
      <c r="C20">
        <f t="shared" si="2"/>
        <v>1.0488088481701514</v>
      </c>
      <c r="D20">
        <f t="shared" si="3"/>
        <v>1.2099999999999997</v>
      </c>
      <c r="E20">
        <f t="shared" si="6"/>
        <v>0.90909090909090917</v>
      </c>
      <c r="F20">
        <f t="shared" si="4"/>
        <v>9.5310179804324741E-2</v>
      </c>
      <c r="G20">
        <f t="shared" si="5"/>
        <v>1.0322801154563672</v>
      </c>
      <c r="H20">
        <f t="shared" si="0"/>
        <v>1.0656022367666107</v>
      </c>
      <c r="I20">
        <f t="shared" si="0"/>
        <v>1.1536897329871665</v>
      </c>
    </row>
    <row r="21" spans="2:9" x14ac:dyDescent="0.45">
      <c r="B21">
        <f t="shared" si="1"/>
        <v>1.2</v>
      </c>
      <c r="C21">
        <f t="shared" si="2"/>
        <v>1.0954451150103321</v>
      </c>
      <c r="D21">
        <f t="shared" si="3"/>
        <v>1.44</v>
      </c>
      <c r="E21">
        <f t="shared" si="6"/>
        <v>0.83333333333333337</v>
      </c>
      <c r="F21">
        <f t="shared" si="4"/>
        <v>0.18232155679395459</v>
      </c>
      <c r="G21">
        <f t="shared" si="5"/>
        <v>1.0626585691826111</v>
      </c>
      <c r="H21">
        <f t="shared" si="0"/>
        <v>1.1292432346572341</v>
      </c>
      <c r="I21">
        <f t="shared" si="0"/>
        <v>1.3145341380123987</v>
      </c>
    </row>
    <row r="22" spans="2:9" x14ac:dyDescent="0.45">
      <c r="B22">
        <f t="shared" si="1"/>
        <v>1.3</v>
      </c>
      <c r="C22">
        <f t="shared" si="2"/>
        <v>1.1401754250991381</v>
      </c>
      <c r="D22">
        <f t="shared" si="3"/>
        <v>1.6900000000000002</v>
      </c>
      <c r="E22">
        <f t="shared" si="6"/>
        <v>0.76923076923076916</v>
      </c>
      <c r="F22">
        <f t="shared" si="4"/>
        <v>0.26236426446749106</v>
      </c>
      <c r="G22">
        <f t="shared" si="5"/>
        <v>1.0913928830611059</v>
      </c>
      <c r="H22">
        <f t="shared" si="0"/>
        <v>1.1911384251964325</v>
      </c>
      <c r="I22">
        <f t="shared" si="0"/>
        <v>1.4822280526288794</v>
      </c>
    </row>
    <row r="23" spans="2:9" x14ac:dyDescent="0.45">
      <c r="B23">
        <f t="shared" si="1"/>
        <v>1.4000000000000001</v>
      </c>
      <c r="C23">
        <f t="shared" si="2"/>
        <v>1.1832159566199232</v>
      </c>
      <c r="D23">
        <f t="shared" si="3"/>
        <v>1.9600000000000004</v>
      </c>
      <c r="E23">
        <f t="shared" si="6"/>
        <v>0.71428571428571419</v>
      </c>
      <c r="F23">
        <f t="shared" si="4"/>
        <v>0.33647223662121301</v>
      </c>
      <c r="G23">
        <f t="shared" si="5"/>
        <v>1.1186889420813968</v>
      </c>
      <c r="H23">
        <f t="shared" si="0"/>
        <v>1.2514649491351948</v>
      </c>
      <c r="I23">
        <f t="shared" si="0"/>
        <v>1.6565023392678928</v>
      </c>
    </row>
    <row r="24" spans="2:9" x14ac:dyDescent="0.45">
      <c r="B24">
        <f t="shared" si="1"/>
        <v>1.5000000000000002</v>
      </c>
      <c r="C24">
        <f t="shared" si="2"/>
        <v>1.2247448713915892</v>
      </c>
      <c r="D24">
        <f t="shared" si="3"/>
        <v>2.2500000000000009</v>
      </c>
      <c r="E24">
        <f t="shared" si="6"/>
        <v>0.66666666666666652</v>
      </c>
      <c r="F24">
        <f t="shared" si="4"/>
        <v>0.40546510810816455</v>
      </c>
      <c r="G24">
        <f t="shared" si="5"/>
        <v>1.1447142425533319</v>
      </c>
      <c r="H24">
        <f t="shared" si="0"/>
        <v>1.3103706971044484</v>
      </c>
      <c r="I24">
        <f t="shared" si="0"/>
        <v>1.8371173070873841</v>
      </c>
    </row>
    <row r="25" spans="2:9" x14ac:dyDescent="0.45">
      <c r="B25">
        <f t="shared" si="1"/>
        <v>1.6000000000000003</v>
      </c>
      <c r="C25">
        <f t="shared" si="2"/>
        <v>1.2649110640673518</v>
      </c>
      <c r="D25">
        <f t="shared" si="3"/>
        <v>2.5600000000000009</v>
      </c>
      <c r="E25">
        <f t="shared" si="6"/>
        <v>0.62499999999999989</v>
      </c>
      <c r="F25">
        <f t="shared" si="4"/>
        <v>0.47000362924573574</v>
      </c>
      <c r="G25">
        <f t="shared" si="5"/>
        <v>1.1696070952851465</v>
      </c>
      <c r="H25">
        <f t="shared" si="0"/>
        <v>1.3679807573413578</v>
      </c>
      <c r="I25">
        <f t="shared" si="0"/>
        <v>2.0238577025077635</v>
      </c>
    </row>
    <row r="26" spans="2:9" x14ac:dyDescent="0.45">
      <c r="B26">
        <f t="shared" si="1"/>
        <v>1.7000000000000004</v>
      </c>
      <c r="C26">
        <f t="shared" si="2"/>
        <v>1.30384048104053</v>
      </c>
      <c r="D26">
        <f t="shared" si="3"/>
        <v>2.8900000000000015</v>
      </c>
      <c r="E26">
        <f t="shared" si="6"/>
        <v>0.58823529411764697</v>
      </c>
      <c r="F26">
        <f t="shared" si="4"/>
        <v>0.5306282510621706</v>
      </c>
      <c r="G26">
        <f t="shared" si="5"/>
        <v>1.193483191927337</v>
      </c>
      <c r="H26">
        <f t="shared" si="0"/>
        <v>1.4244021294130647</v>
      </c>
      <c r="I26">
        <f t="shared" si="0"/>
        <v>2.2165288177689013</v>
      </c>
    </row>
    <row r="27" spans="2:9" x14ac:dyDescent="0.45">
      <c r="B27">
        <f t="shared" si="1"/>
        <v>1.8000000000000005</v>
      </c>
      <c r="C27">
        <f t="shared" si="2"/>
        <v>1.3416407864998741</v>
      </c>
      <c r="D27">
        <f t="shared" si="3"/>
        <v>3.2400000000000015</v>
      </c>
      <c r="E27">
        <f t="shared" si="6"/>
        <v>0.55555555555555536</v>
      </c>
      <c r="F27">
        <f t="shared" si="4"/>
        <v>0.58778666490211928</v>
      </c>
      <c r="G27">
        <f t="shared" si="5"/>
        <v>1.2164403991146802</v>
      </c>
      <c r="H27">
        <f t="shared" si="0"/>
        <v>1.4797272445982823</v>
      </c>
      <c r="I27">
        <f t="shared" si="0"/>
        <v>2.4149534156997738</v>
      </c>
    </row>
    <row r="28" spans="2:9" x14ac:dyDescent="0.45">
      <c r="B28">
        <f t="shared" si="1"/>
        <v>1.9000000000000006</v>
      </c>
      <c r="C28">
        <f t="shared" si="2"/>
        <v>1.3784048752090223</v>
      </c>
      <c r="D28">
        <f t="shared" si="3"/>
        <v>3.6100000000000021</v>
      </c>
      <c r="E28">
        <f t="shared" si="6"/>
        <v>0.52631578947368407</v>
      </c>
      <c r="F28">
        <f t="shared" si="4"/>
        <v>0.64185388617239503</v>
      </c>
      <c r="G28">
        <f t="shared" si="5"/>
        <v>1.2385623296301709</v>
      </c>
      <c r="H28">
        <f t="shared" si="0"/>
        <v>1.5340366443789162</v>
      </c>
      <c r="I28">
        <f t="shared" si="0"/>
        <v>2.618969262897143</v>
      </c>
    </row>
    <row r="29" spans="2:9" x14ac:dyDescent="0.45">
      <c r="B29">
        <f t="shared" si="1"/>
        <v>2.0000000000000004</v>
      </c>
      <c r="C29">
        <f t="shared" si="2"/>
        <v>1.4142135623730951</v>
      </c>
      <c r="D29">
        <f t="shared" si="3"/>
        <v>4.0000000000000018</v>
      </c>
      <c r="E29">
        <f t="shared" si="6"/>
        <v>0.49999999999999989</v>
      </c>
      <c r="F29">
        <f t="shared" si="4"/>
        <v>0.69314718055994551</v>
      </c>
      <c r="G29">
        <f t="shared" si="5"/>
        <v>1.2599210498948732</v>
      </c>
      <c r="H29">
        <f t="shared" si="0"/>
        <v>1.5874010519681996</v>
      </c>
      <c r="I29">
        <f t="shared" si="0"/>
        <v>2.8284271247461912</v>
      </c>
    </row>
    <row r="30" spans="2:9" x14ac:dyDescent="0.45">
      <c r="B30">
        <f t="shared" si="1"/>
        <v>2.1000000000000005</v>
      </c>
      <c r="C30">
        <f t="shared" si="2"/>
        <v>1.4491376746189439</v>
      </c>
      <c r="D30">
        <f t="shared" si="3"/>
        <v>4.4100000000000019</v>
      </c>
      <c r="E30">
        <f t="shared" si="6"/>
        <v>0.47619047619047605</v>
      </c>
      <c r="F30">
        <f t="shared" si="4"/>
        <v>0.74193734472937756</v>
      </c>
      <c r="G30">
        <f t="shared" si="5"/>
        <v>1.2805791649874942</v>
      </c>
      <c r="H30">
        <f t="shared" si="0"/>
        <v>1.6398829978000682</v>
      </c>
      <c r="I30">
        <f t="shared" si="0"/>
        <v>3.0431891166997831</v>
      </c>
    </row>
    <row r="31" spans="2:9" x14ac:dyDescent="0.45">
      <c r="B31">
        <f t="shared" si="1"/>
        <v>2.2000000000000006</v>
      </c>
      <c r="C31">
        <f t="shared" si="2"/>
        <v>1.4832396974191329</v>
      </c>
      <c r="D31">
        <f t="shared" si="3"/>
        <v>4.8400000000000025</v>
      </c>
      <c r="E31">
        <f t="shared" si="6"/>
        <v>0.45454545454545442</v>
      </c>
      <c r="F31">
        <f t="shared" si="4"/>
        <v>0.7884573603642705</v>
      </c>
      <c r="G31">
        <f t="shared" si="5"/>
        <v>1.3005914468513871</v>
      </c>
      <c r="H31">
        <f t="shared" si="0"/>
        <v>1.6915381116229846</v>
      </c>
      <c r="I31">
        <f t="shared" si="0"/>
        <v>3.263127334322093</v>
      </c>
    </row>
    <row r="32" spans="2:9" x14ac:dyDescent="0.45">
      <c r="B32">
        <f t="shared" si="1"/>
        <v>2.3000000000000007</v>
      </c>
      <c r="C32">
        <f t="shared" si="2"/>
        <v>1.5165750888103104</v>
      </c>
      <c r="D32">
        <f t="shared" si="3"/>
        <v>5.2900000000000036</v>
      </c>
      <c r="E32">
        <f t="shared" si="6"/>
        <v>0.43478260869565205</v>
      </c>
      <c r="F32">
        <f t="shared" si="4"/>
        <v>0.83290912293510433</v>
      </c>
      <c r="G32">
        <f t="shared" si="5"/>
        <v>1.3200061217959125</v>
      </c>
      <c r="H32">
        <f t="shared" si="0"/>
        <v>1.7424161615786853</v>
      </c>
      <c r="I32">
        <f t="shared" si="0"/>
        <v>3.4881227042637151</v>
      </c>
    </row>
    <row r="33" spans="2:9" x14ac:dyDescent="0.45">
      <c r="B33">
        <f t="shared" si="1"/>
        <v>2.4000000000000008</v>
      </c>
      <c r="C33">
        <f t="shared" si="2"/>
        <v>1.549193338482967</v>
      </c>
      <c r="D33">
        <f t="shared" si="3"/>
        <v>5.7600000000000042</v>
      </c>
      <c r="E33">
        <f t="shared" si="6"/>
        <v>0.41666666666666652</v>
      </c>
      <c r="F33">
        <f t="shared" si="4"/>
        <v>0.87546873735390029</v>
      </c>
      <c r="G33">
        <f t="shared" si="5"/>
        <v>1.3388659001643393</v>
      </c>
      <c r="H33">
        <f t="shared" si="0"/>
        <v>1.7925618986228664</v>
      </c>
      <c r="I33">
        <f t="shared" si="0"/>
        <v>3.7180640123591222</v>
      </c>
    </row>
    <row r="34" spans="2:9" x14ac:dyDescent="0.45">
      <c r="B34">
        <f t="shared" si="1"/>
        <v>2.5000000000000009</v>
      </c>
      <c r="C34">
        <f t="shared" si="2"/>
        <v>1.58113883008419</v>
      </c>
      <c r="E34">
        <f t="shared" si="6"/>
        <v>0.39999999999999986</v>
      </c>
      <c r="F34">
        <f t="shared" si="4"/>
        <v>0.91629073187415544</v>
      </c>
      <c r="G34">
        <f t="shared" si="5"/>
        <v>1.3572088082974534</v>
      </c>
      <c r="H34">
        <f t="shared" si="0"/>
        <v>1.8420157493201936</v>
      </c>
      <c r="I34">
        <f t="shared" si="0"/>
        <v>3.9528470752104763</v>
      </c>
    </row>
    <row r="35" spans="2:9" x14ac:dyDescent="0.45">
      <c r="B35">
        <f t="shared" si="1"/>
        <v>2.600000000000001</v>
      </c>
      <c r="C35">
        <f t="shared" si="2"/>
        <v>1.6124515496597103</v>
      </c>
      <c r="E35">
        <f t="shared" si="6"/>
        <v>0.38461538461538447</v>
      </c>
      <c r="F35">
        <f t="shared" si="4"/>
        <v>0.95551144502743679</v>
      </c>
      <c r="G35">
        <f t="shared" si="5"/>
        <v>1.3750688670741411</v>
      </c>
      <c r="H35">
        <f t="shared" si="0"/>
        <v>1.8908143891965623</v>
      </c>
      <c r="I35">
        <f t="shared" si="0"/>
        <v>4.1923740291152489</v>
      </c>
    </row>
    <row r="36" spans="2:9" x14ac:dyDescent="0.45">
      <c r="B36">
        <f t="shared" si="1"/>
        <v>2.7000000000000011</v>
      </c>
      <c r="C36">
        <f t="shared" si="2"/>
        <v>1.6431676725154987</v>
      </c>
      <c r="E36">
        <f t="shared" si="6"/>
        <v>0.37037037037037024</v>
      </c>
      <c r="F36">
        <f t="shared" si="4"/>
        <v>0.99325177301028378</v>
      </c>
      <c r="G36">
        <f t="shared" si="5"/>
        <v>1.3924766500838339</v>
      </c>
      <c r="H36">
        <f t="shared" si="0"/>
        <v>1.9389912210286959</v>
      </c>
      <c r="I36">
        <f t="shared" si="0"/>
        <v>4.4365527157918487</v>
      </c>
    </row>
    <row r="37" spans="2:9" x14ac:dyDescent="0.45">
      <c r="B37">
        <f t="shared" si="1"/>
        <v>2.8000000000000012</v>
      </c>
      <c r="C37">
        <f t="shared" si="2"/>
        <v>1.6733200530681513</v>
      </c>
      <c r="E37">
        <f t="shared" si="6"/>
        <v>0.35714285714285698</v>
      </c>
      <c r="F37">
        <f t="shared" si="4"/>
        <v>1.0296194171811586</v>
      </c>
      <c r="G37">
        <f t="shared" si="5"/>
        <v>1.4094597464129786</v>
      </c>
      <c r="H37">
        <f t="shared" si="0"/>
        <v>1.9865767767585376</v>
      </c>
      <c r="I37">
        <f t="shared" si="0"/>
        <v>4.685296148590826</v>
      </c>
    </row>
    <row r="38" spans="2:9" x14ac:dyDescent="0.45">
      <c r="B38">
        <f t="shared" si="1"/>
        <v>2.9000000000000012</v>
      </c>
      <c r="C38">
        <f t="shared" si="2"/>
        <v>1.7029386365926404</v>
      </c>
      <c r="E38">
        <f t="shared" si="6"/>
        <v>0.34482758620689641</v>
      </c>
      <c r="F38">
        <f t="shared" si="4"/>
        <v>1.0647107369924287</v>
      </c>
      <c r="G38">
        <f t="shared" si="5"/>
        <v>1.4260431471424089</v>
      </c>
      <c r="H38">
        <f t="shared" si="0"/>
        <v>2.0335990575118261</v>
      </c>
      <c r="I38">
        <f t="shared" si="0"/>
        <v>4.938522046118659</v>
      </c>
    </row>
    <row r="39" spans="2:9" x14ac:dyDescent="0.45">
      <c r="B39">
        <f t="shared" si="1"/>
        <v>3.0000000000000013</v>
      </c>
      <c r="C39">
        <f t="shared" si="2"/>
        <v>1.7320508075688776</v>
      </c>
      <c r="E39">
        <f t="shared" si="6"/>
        <v>0.3333333333333332</v>
      </c>
      <c r="F39">
        <f t="shared" si="4"/>
        <v>1.0986122886681102</v>
      </c>
      <c r="G39">
        <f t="shared" si="5"/>
        <v>1.4422495703074085</v>
      </c>
      <c r="H39">
        <f t="shared" si="0"/>
        <v>2.080083823051905</v>
      </c>
      <c r="I39">
        <f t="shared" si="0"/>
        <v>5.1961524227066365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C30" sqref="C30"/>
    </sheetView>
  </sheetViews>
  <sheetFormatPr baseColWidth="10" defaultRowHeight="14.25" x14ac:dyDescent="0.45"/>
  <sheetData>
    <row r="2" spans="1:6" x14ac:dyDescent="0.45">
      <c r="A2" t="s">
        <v>18</v>
      </c>
      <c r="B2">
        <v>1200</v>
      </c>
    </row>
    <row r="3" spans="1:6" x14ac:dyDescent="0.45">
      <c r="A3" t="s">
        <v>27</v>
      </c>
      <c r="B3">
        <v>3</v>
      </c>
    </row>
    <row r="4" spans="1:6" x14ac:dyDescent="0.45">
      <c r="A4" t="s">
        <v>28</v>
      </c>
      <c r="B4">
        <v>5</v>
      </c>
      <c r="C4" t="s">
        <v>24</v>
      </c>
      <c r="D4" t="s">
        <v>23</v>
      </c>
      <c r="E4" t="s">
        <v>24</v>
      </c>
      <c r="F4" t="s">
        <v>30</v>
      </c>
    </row>
    <row r="5" spans="1:6" x14ac:dyDescent="0.45">
      <c r="A5" t="s">
        <v>21</v>
      </c>
      <c r="B5">
        <f>1/3</f>
        <v>0.33333333333333331</v>
      </c>
      <c r="C5">
        <f>B5^B5*(1-B5)^(1-B5)*B2*B3^(-B5)*B4^(B5-1)</f>
        <v>150.56576462096453</v>
      </c>
      <c r="D5">
        <v>100</v>
      </c>
      <c r="E5">
        <f>C5</f>
        <v>150.56576462096453</v>
      </c>
      <c r="F5">
        <v>200</v>
      </c>
    </row>
    <row r="6" spans="1:6" x14ac:dyDescent="0.45">
      <c r="B6" t="s">
        <v>25</v>
      </c>
      <c r="C6" t="s">
        <v>26</v>
      </c>
      <c r="D6" t="s">
        <v>22</v>
      </c>
      <c r="E6" t="s">
        <v>29</v>
      </c>
      <c r="F6" t="s">
        <v>31</v>
      </c>
    </row>
    <row r="7" spans="1:6" x14ac:dyDescent="0.45">
      <c r="B7">
        <v>0</v>
      </c>
      <c r="C7">
        <f>$B$2/$B$4-$B$3/$B$4*B7</f>
        <v>240</v>
      </c>
    </row>
    <row r="8" spans="1:6" x14ac:dyDescent="0.45">
      <c r="B8">
        <f>($B$2/$B$3)/10+B7</f>
        <v>40</v>
      </c>
      <c r="C8">
        <f t="shared" ref="C8:C23" si="0">$B$2/$B$4-$B$3/$B$4*B8</f>
        <v>216</v>
      </c>
      <c r="D8">
        <f>D$5^(1/(1-$B$5))*$B8^(-$B$5/(1-$B$5))</f>
        <v>158.11388300841895</v>
      </c>
      <c r="E8">
        <f>E$5^(1/(1-$B$5))*$B8^(-$B$5/(1-$B$5))</f>
        <v>292.11869733608847</v>
      </c>
      <c r="F8">
        <f>F$5^(1/(1-$B$5))*$B8^(-$B$5/(1-$B$5))</f>
        <v>447.21359549995719</v>
      </c>
    </row>
    <row r="9" spans="1:6" x14ac:dyDescent="0.45">
      <c r="B9">
        <f t="shared" ref="B9:B23" si="1">($B$2/$B$4)/10+B8</f>
        <v>64</v>
      </c>
      <c r="C9">
        <f t="shared" si="0"/>
        <v>201.6</v>
      </c>
      <c r="D9">
        <f t="shared" ref="D9:F23" si="2">D$5^(1/(1-$B$5))*$B9^(-$B$5/(1-$B$5))</f>
        <v>125.00000000000006</v>
      </c>
      <c r="E9">
        <f t="shared" si="2"/>
        <v>230.9401076758503</v>
      </c>
      <c r="F9">
        <f t="shared" si="2"/>
        <v>353.55339059327332</v>
      </c>
    </row>
    <row r="10" spans="1:6" x14ac:dyDescent="0.45">
      <c r="B10">
        <f t="shared" si="1"/>
        <v>88</v>
      </c>
      <c r="C10">
        <f t="shared" si="0"/>
        <v>187.2</v>
      </c>
      <c r="D10">
        <f t="shared" si="2"/>
        <v>106.60035817780522</v>
      </c>
      <c r="E10">
        <f t="shared" si="2"/>
        <v>196.94638556693229</v>
      </c>
      <c r="F10">
        <f t="shared" si="2"/>
        <v>301.51134457776317</v>
      </c>
    </row>
    <row r="11" spans="1:6" x14ac:dyDescent="0.45">
      <c r="B11">
        <f t="shared" si="1"/>
        <v>112</v>
      </c>
      <c r="C11">
        <f t="shared" si="0"/>
        <v>172.8</v>
      </c>
      <c r="D11">
        <f t="shared" si="2"/>
        <v>94.491118252306848</v>
      </c>
      <c r="E11">
        <f t="shared" si="2"/>
        <v>174.5743121887939</v>
      </c>
      <c r="F11">
        <f t="shared" si="2"/>
        <v>267.26124191242405</v>
      </c>
    </row>
    <row r="12" spans="1:6" x14ac:dyDescent="0.45">
      <c r="B12">
        <f t="shared" si="1"/>
        <v>136</v>
      </c>
      <c r="C12">
        <f t="shared" si="0"/>
        <v>158.4</v>
      </c>
      <c r="D12">
        <f t="shared" si="2"/>
        <v>85.749292571254415</v>
      </c>
      <c r="E12">
        <f t="shared" si="2"/>
        <v>158.42360687626783</v>
      </c>
      <c r="F12">
        <f t="shared" si="2"/>
        <v>242.53562503633256</v>
      </c>
    </row>
    <row r="13" spans="1:6" x14ac:dyDescent="0.45">
      <c r="B13">
        <f t="shared" si="1"/>
        <v>160</v>
      </c>
      <c r="C13">
        <f t="shared" si="0"/>
        <v>144</v>
      </c>
      <c r="D13">
        <f t="shared" si="2"/>
        <v>79.056941504209519</v>
      </c>
      <c r="E13">
        <f t="shared" si="2"/>
        <v>146.05934866804432</v>
      </c>
      <c r="F13">
        <f t="shared" si="2"/>
        <v>223.60679774997871</v>
      </c>
    </row>
    <row r="14" spans="1:6" x14ac:dyDescent="0.45">
      <c r="B14">
        <f t="shared" si="1"/>
        <v>184</v>
      </c>
      <c r="C14">
        <f t="shared" si="0"/>
        <v>129.60000000000002</v>
      </c>
      <c r="D14">
        <f t="shared" si="2"/>
        <v>73.720978077448564</v>
      </c>
      <c r="E14">
        <f t="shared" si="2"/>
        <v>136.20104492139973</v>
      </c>
      <c r="F14">
        <f t="shared" si="2"/>
        <v>208.51441405707442</v>
      </c>
    </row>
    <row r="15" spans="1:6" x14ac:dyDescent="0.45">
      <c r="B15">
        <f t="shared" si="1"/>
        <v>208</v>
      </c>
      <c r="C15">
        <f t="shared" si="0"/>
        <v>115.2</v>
      </c>
      <c r="D15">
        <f t="shared" si="2"/>
        <v>69.337524528153651</v>
      </c>
      <c r="E15">
        <f t="shared" si="2"/>
        <v>128.10252304406967</v>
      </c>
      <c r="F15">
        <f t="shared" si="2"/>
        <v>196.11613513818375</v>
      </c>
    </row>
    <row r="16" spans="1:6" x14ac:dyDescent="0.45">
      <c r="B16">
        <f t="shared" si="1"/>
        <v>232</v>
      </c>
      <c r="C16">
        <f t="shared" si="0"/>
        <v>100.80000000000001</v>
      </c>
      <c r="D16">
        <f t="shared" si="2"/>
        <v>65.653216429861303</v>
      </c>
      <c r="E16">
        <f t="shared" si="2"/>
        <v>121.29568697262454</v>
      </c>
      <c r="F16">
        <f t="shared" si="2"/>
        <v>185.69533817705161</v>
      </c>
    </row>
    <row r="17" spans="2:6" x14ac:dyDescent="0.45">
      <c r="B17">
        <f t="shared" si="1"/>
        <v>256</v>
      </c>
      <c r="C17">
        <f t="shared" si="0"/>
        <v>86.4</v>
      </c>
      <c r="D17">
        <f t="shared" si="2"/>
        <v>62.500000000000014</v>
      </c>
      <c r="E17">
        <f t="shared" si="2"/>
        <v>115.47005383792514</v>
      </c>
      <c r="F17">
        <f t="shared" si="2"/>
        <v>176.77669529663663</v>
      </c>
    </row>
    <row r="18" spans="2:6" x14ac:dyDescent="0.45">
      <c r="B18">
        <f t="shared" si="1"/>
        <v>280</v>
      </c>
      <c r="C18">
        <f t="shared" si="0"/>
        <v>72</v>
      </c>
      <c r="D18">
        <f t="shared" si="2"/>
        <v>59.761430466719702</v>
      </c>
      <c r="E18">
        <f t="shared" si="2"/>
        <v>110.41048949477667</v>
      </c>
      <c r="F18">
        <f t="shared" si="2"/>
        <v>169.03085094570309</v>
      </c>
    </row>
    <row r="19" spans="2:6" x14ac:dyDescent="0.45">
      <c r="B19">
        <f t="shared" si="1"/>
        <v>304</v>
      </c>
      <c r="C19">
        <f t="shared" si="0"/>
        <v>57.599999999999994</v>
      </c>
      <c r="D19">
        <f t="shared" si="2"/>
        <v>57.353933467640445</v>
      </c>
      <c r="E19">
        <f t="shared" si="2"/>
        <v>105.96258856520346</v>
      </c>
      <c r="F19">
        <f t="shared" si="2"/>
        <v>162.22142113076228</v>
      </c>
    </row>
    <row r="20" spans="2:6" x14ac:dyDescent="0.45">
      <c r="B20">
        <f t="shared" si="1"/>
        <v>328</v>
      </c>
      <c r="C20">
        <f t="shared" si="0"/>
        <v>43.200000000000017</v>
      </c>
      <c r="D20">
        <f t="shared" si="2"/>
        <v>55.215763037423272</v>
      </c>
      <c r="E20">
        <f t="shared" si="2"/>
        <v>102.01227409013408</v>
      </c>
      <c r="F20">
        <f t="shared" si="2"/>
        <v>156.17376188860581</v>
      </c>
    </row>
    <row r="21" spans="2:6" x14ac:dyDescent="0.45">
      <c r="B21">
        <f t="shared" si="1"/>
        <v>352</v>
      </c>
      <c r="C21">
        <f t="shared" si="0"/>
        <v>28.800000000000011</v>
      </c>
      <c r="D21">
        <f t="shared" si="2"/>
        <v>53.300179088902624</v>
      </c>
      <c r="E21">
        <f t="shared" si="2"/>
        <v>98.473192783466175</v>
      </c>
      <c r="F21">
        <f t="shared" si="2"/>
        <v>150.75567228888161</v>
      </c>
    </row>
    <row r="22" spans="2:6" x14ac:dyDescent="0.45">
      <c r="B22">
        <f t="shared" si="1"/>
        <v>376</v>
      </c>
      <c r="C22">
        <f t="shared" si="0"/>
        <v>14.400000000000006</v>
      </c>
      <c r="D22">
        <f t="shared" si="2"/>
        <v>51.571062312939674</v>
      </c>
      <c r="E22">
        <f t="shared" si="2"/>
        <v>95.278613468066155</v>
      </c>
      <c r="F22">
        <f t="shared" si="2"/>
        <v>145.86499149789432</v>
      </c>
    </row>
    <row r="23" spans="2:6" x14ac:dyDescent="0.45">
      <c r="B23">
        <f t="shared" si="1"/>
        <v>400</v>
      </c>
      <c r="C23">
        <f t="shared" si="0"/>
        <v>0</v>
      </c>
      <c r="D23">
        <f t="shared" si="2"/>
        <v>50.000000000000014</v>
      </c>
      <c r="E23">
        <f t="shared" si="2"/>
        <v>92.376043070340103</v>
      </c>
      <c r="F23">
        <f t="shared" si="2"/>
        <v>141.42135623730931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6"/>
  <sheetViews>
    <sheetView workbookViewId="0">
      <selection activeCell="D6" sqref="D6"/>
    </sheetView>
  </sheetViews>
  <sheetFormatPr baseColWidth="10" defaultRowHeight="14.25" x14ac:dyDescent="0.45"/>
  <sheetData>
    <row r="3" spans="1:6" x14ac:dyDescent="0.45">
      <c r="A3" t="s">
        <v>19</v>
      </c>
      <c r="B3">
        <v>2</v>
      </c>
    </row>
    <row r="4" spans="1:6" x14ac:dyDescent="0.45">
      <c r="A4" t="s">
        <v>20</v>
      </c>
      <c r="B4">
        <v>1</v>
      </c>
      <c r="C4" t="s">
        <v>35</v>
      </c>
    </row>
    <row r="5" spans="1:6" x14ac:dyDescent="0.45">
      <c r="C5">
        <f>2*B3^2/SQRT($B$3^2+$B$4^2)+2*B4^2/SQRT($B$3^2+$B$4^2)</f>
        <v>4.4721359549995796</v>
      </c>
      <c r="D5">
        <v>3.5</v>
      </c>
      <c r="E5">
        <f>C5</f>
        <v>4.4721359549995796</v>
      </c>
      <c r="F5">
        <v>5</v>
      </c>
    </row>
    <row r="6" spans="1:6" x14ac:dyDescent="0.45">
      <c r="B6" t="s">
        <v>32</v>
      </c>
      <c r="C6" t="s">
        <v>33</v>
      </c>
      <c r="D6" t="s">
        <v>34</v>
      </c>
      <c r="E6" t="s">
        <v>35</v>
      </c>
      <c r="F6" t="s">
        <v>36</v>
      </c>
    </row>
    <row r="7" spans="1:6" x14ac:dyDescent="0.45">
      <c r="B7">
        <v>0</v>
      </c>
      <c r="C7">
        <f>SQRT(4-B7^2)</f>
        <v>2</v>
      </c>
      <c r="D7">
        <f>D$5/$B$4-$B$3/$B$4*$B7</f>
        <v>3.5</v>
      </c>
      <c r="E7">
        <f>E$5/B$4-$B$3/$B$4*B7</f>
        <v>4.4721359549995796</v>
      </c>
      <c r="F7">
        <f>F$5/$B$4-$B$3/$B$4*$B7</f>
        <v>5</v>
      </c>
    </row>
    <row r="8" spans="1:6" x14ac:dyDescent="0.45">
      <c r="B8">
        <f>B7+0.05</f>
        <v>0.05</v>
      </c>
      <c r="C8">
        <f t="shared" ref="C8:C69" si="0">SQRT(4-B8^2)</f>
        <v>1.9993749023132206</v>
      </c>
      <c r="D8">
        <f t="shared" ref="D8:D69" si="1">D$5/$B$4-$B$3/$B$4*$B8</f>
        <v>3.4</v>
      </c>
      <c r="E8">
        <f t="shared" ref="E8:E69" si="2">E$5/B$4-$B$3/$B$4*B8</f>
        <v>4.37213595499958</v>
      </c>
      <c r="F8">
        <f t="shared" ref="F8:F69" si="3">F$5/$B$4-$B$3/$B$4*$B8</f>
        <v>4.9000000000000004</v>
      </c>
    </row>
    <row r="9" spans="1:6" x14ac:dyDescent="0.45">
      <c r="B9">
        <f t="shared" ref="B9:B72" si="4">B8+0.05</f>
        <v>0.1</v>
      </c>
      <c r="C9">
        <f t="shared" si="0"/>
        <v>1.9974984355438179</v>
      </c>
      <c r="D9">
        <f t="shared" si="1"/>
        <v>3.3</v>
      </c>
      <c r="E9">
        <f t="shared" si="2"/>
        <v>4.2721359549995794</v>
      </c>
      <c r="F9">
        <f t="shared" si="3"/>
        <v>4.8</v>
      </c>
    </row>
    <row r="10" spans="1:6" x14ac:dyDescent="0.45">
      <c r="B10">
        <f t="shared" si="4"/>
        <v>0.15000000000000002</v>
      </c>
      <c r="C10">
        <f t="shared" si="0"/>
        <v>1.994367067517913</v>
      </c>
      <c r="D10">
        <f t="shared" si="1"/>
        <v>3.2</v>
      </c>
      <c r="E10">
        <f t="shared" si="2"/>
        <v>4.1721359549995798</v>
      </c>
      <c r="F10">
        <f t="shared" si="3"/>
        <v>4.7</v>
      </c>
    </row>
    <row r="11" spans="1:6" x14ac:dyDescent="0.45">
      <c r="B11">
        <f t="shared" si="4"/>
        <v>0.2</v>
      </c>
      <c r="C11">
        <f t="shared" si="0"/>
        <v>1.9899748742132399</v>
      </c>
      <c r="D11">
        <f t="shared" si="1"/>
        <v>3.1</v>
      </c>
      <c r="E11">
        <f t="shared" si="2"/>
        <v>4.0721359549995793</v>
      </c>
      <c r="F11">
        <f t="shared" si="3"/>
        <v>4.5999999999999996</v>
      </c>
    </row>
    <row r="12" spans="1:6" x14ac:dyDescent="0.45">
      <c r="B12">
        <f t="shared" si="4"/>
        <v>0.25</v>
      </c>
      <c r="C12">
        <f t="shared" si="0"/>
        <v>1.984313483298443</v>
      </c>
      <c r="D12">
        <f t="shared" si="1"/>
        <v>3</v>
      </c>
      <c r="E12">
        <f t="shared" si="2"/>
        <v>3.9721359549995796</v>
      </c>
      <c r="F12">
        <f t="shared" si="3"/>
        <v>4.5</v>
      </c>
    </row>
    <row r="13" spans="1:6" x14ac:dyDescent="0.45">
      <c r="B13">
        <f t="shared" si="4"/>
        <v>0.3</v>
      </c>
      <c r="C13">
        <f t="shared" si="0"/>
        <v>1.977371993328519</v>
      </c>
      <c r="D13">
        <f t="shared" si="1"/>
        <v>2.9</v>
      </c>
      <c r="E13">
        <f t="shared" si="2"/>
        <v>3.8721359549995795</v>
      </c>
      <c r="F13">
        <f t="shared" si="3"/>
        <v>4.4000000000000004</v>
      </c>
    </row>
    <row r="14" spans="1:6" x14ac:dyDescent="0.45">
      <c r="B14">
        <f t="shared" si="4"/>
        <v>0.35</v>
      </c>
      <c r="C14">
        <f t="shared" si="0"/>
        <v>1.9691368667515217</v>
      </c>
      <c r="D14">
        <f t="shared" si="1"/>
        <v>2.8</v>
      </c>
      <c r="E14">
        <f t="shared" si="2"/>
        <v>3.7721359549995794</v>
      </c>
      <c r="F14">
        <f t="shared" si="3"/>
        <v>4.3</v>
      </c>
    </row>
    <row r="15" spans="1:6" x14ac:dyDescent="0.45">
      <c r="B15">
        <f t="shared" si="4"/>
        <v>0.39999999999999997</v>
      </c>
      <c r="C15">
        <f t="shared" si="0"/>
        <v>1.9595917942265424</v>
      </c>
      <c r="D15">
        <f t="shared" si="1"/>
        <v>2.7</v>
      </c>
      <c r="E15">
        <f t="shared" si="2"/>
        <v>3.6721359549995798</v>
      </c>
      <c r="F15">
        <f t="shared" si="3"/>
        <v>4.2</v>
      </c>
    </row>
    <row r="16" spans="1:6" x14ac:dyDescent="0.45">
      <c r="B16">
        <f t="shared" si="4"/>
        <v>0.44999999999999996</v>
      </c>
      <c r="C16">
        <f t="shared" si="0"/>
        <v>1.9487175269905077</v>
      </c>
      <c r="D16">
        <f t="shared" si="1"/>
        <v>2.6</v>
      </c>
      <c r="E16">
        <f t="shared" si="2"/>
        <v>3.5721359549995797</v>
      </c>
      <c r="F16">
        <f t="shared" si="3"/>
        <v>4.0999999999999996</v>
      </c>
    </row>
    <row r="17" spans="2:6" x14ac:dyDescent="0.45">
      <c r="B17">
        <f t="shared" si="4"/>
        <v>0.49999999999999994</v>
      </c>
      <c r="C17">
        <f t="shared" si="0"/>
        <v>1.9364916731037085</v>
      </c>
      <c r="D17">
        <f t="shared" si="1"/>
        <v>2.5</v>
      </c>
      <c r="E17">
        <f t="shared" si="2"/>
        <v>3.4721359549995796</v>
      </c>
      <c r="F17">
        <f t="shared" si="3"/>
        <v>4</v>
      </c>
    </row>
    <row r="18" spans="2:6" x14ac:dyDescent="0.45">
      <c r="B18">
        <f t="shared" si="4"/>
        <v>0.54999999999999993</v>
      </c>
      <c r="C18">
        <f t="shared" si="0"/>
        <v>1.922888452302941</v>
      </c>
      <c r="D18">
        <f t="shared" si="1"/>
        <v>2.4000000000000004</v>
      </c>
      <c r="E18">
        <f t="shared" si="2"/>
        <v>3.37213595499958</v>
      </c>
      <c r="F18">
        <f t="shared" si="3"/>
        <v>3.9000000000000004</v>
      </c>
    </row>
    <row r="19" spans="2:6" x14ac:dyDescent="0.45">
      <c r="B19">
        <f t="shared" si="4"/>
        <v>0.6</v>
      </c>
      <c r="C19">
        <f t="shared" si="0"/>
        <v>1.9078784028338913</v>
      </c>
      <c r="D19">
        <f t="shared" si="1"/>
        <v>2.2999999999999998</v>
      </c>
      <c r="E19">
        <f t="shared" si="2"/>
        <v>3.2721359549995794</v>
      </c>
      <c r="F19">
        <f t="shared" si="3"/>
        <v>3.8</v>
      </c>
    </row>
    <row r="20" spans="2:6" x14ac:dyDescent="0.45">
      <c r="B20">
        <f t="shared" si="4"/>
        <v>0.65</v>
      </c>
      <c r="C20">
        <f t="shared" si="0"/>
        <v>1.8914280319377739</v>
      </c>
      <c r="D20">
        <f t="shared" si="1"/>
        <v>2.2000000000000002</v>
      </c>
      <c r="E20">
        <f t="shared" si="2"/>
        <v>3.1721359549995798</v>
      </c>
      <c r="F20">
        <f t="shared" si="3"/>
        <v>3.7</v>
      </c>
    </row>
    <row r="21" spans="2:6" x14ac:dyDescent="0.45">
      <c r="B21">
        <f t="shared" si="4"/>
        <v>0.70000000000000007</v>
      </c>
      <c r="C21">
        <f t="shared" si="0"/>
        <v>1.8734993995195195</v>
      </c>
      <c r="D21">
        <f t="shared" si="1"/>
        <v>2.0999999999999996</v>
      </c>
      <c r="E21">
        <f t="shared" si="2"/>
        <v>3.0721359549995793</v>
      </c>
      <c r="F21">
        <f t="shared" si="3"/>
        <v>3.5999999999999996</v>
      </c>
    </row>
    <row r="22" spans="2:6" x14ac:dyDescent="0.45">
      <c r="B22">
        <f t="shared" si="4"/>
        <v>0.75000000000000011</v>
      </c>
      <c r="C22">
        <f t="shared" si="0"/>
        <v>1.8540496217739157</v>
      </c>
      <c r="D22">
        <f t="shared" si="1"/>
        <v>1.9999999999999998</v>
      </c>
      <c r="E22">
        <f t="shared" si="2"/>
        <v>2.9721359549995796</v>
      </c>
      <c r="F22">
        <f t="shared" si="3"/>
        <v>3.5</v>
      </c>
    </row>
    <row r="23" spans="2:6" x14ac:dyDescent="0.45">
      <c r="B23">
        <f t="shared" si="4"/>
        <v>0.80000000000000016</v>
      </c>
      <c r="C23">
        <f t="shared" si="0"/>
        <v>1.833030277982336</v>
      </c>
      <c r="D23">
        <f t="shared" si="1"/>
        <v>1.8999999999999997</v>
      </c>
      <c r="E23">
        <f t="shared" si="2"/>
        <v>2.8721359549995791</v>
      </c>
      <c r="F23">
        <f t="shared" si="3"/>
        <v>3.3999999999999995</v>
      </c>
    </row>
    <row r="24" spans="2:6" x14ac:dyDescent="0.45">
      <c r="B24">
        <f t="shared" si="4"/>
        <v>0.8500000000000002</v>
      </c>
      <c r="C24">
        <f t="shared" si="0"/>
        <v>1.8103866990231672</v>
      </c>
      <c r="D24">
        <f t="shared" si="1"/>
        <v>1.7999999999999996</v>
      </c>
      <c r="E24">
        <f t="shared" si="2"/>
        <v>2.7721359549995794</v>
      </c>
      <c r="F24">
        <f t="shared" si="3"/>
        <v>3.3</v>
      </c>
    </row>
    <row r="25" spans="2:6" x14ac:dyDescent="0.45">
      <c r="B25">
        <f t="shared" si="4"/>
        <v>0.90000000000000024</v>
      </c>
      <c r="C25">
        <f t="shared" si="0"/>
        <v>1.7860571099491751</v>
      </c>
      <c r="D25">
        <f t="shared" si="1"/>
        <v>1.6999999999999995</v>
      </c>
      <c r="E25">
        <f t="shared" si="2"/>
        <v>2.6721359549995789</v>
      </c>
      <c r="F25">
        <f t="shared" si="3"/>
        <v>3.1999999999999993</v>
      </c>
    </row>
    <row r="26" spans="2:6" x14ac:dyDescent="0.45">
      <c r="B26">
        <f t="shared" si="4"/>
        <v>0.95000000000000029</v>
      </c>
      <c r="C26">
        <f t="shared" si="0"/>
        <v>1.7599715906798039</v>
      </c>
      <c r="D26">
        <f t="shared" si="1"/>
        <v>1.5999999999999994</v>
      </c>
      <c r="E26">
        <f t="shared" si="2"/>
        <v>2.5721359549995793</v>
      </c>
      <c r="F26">
        <f t="shared" si="3"/>
        <v>3.0999999999999996</v>
      </c>
    </row>
    <row r="27" spans="2:6" x14ac:dyDescent="0.45">
      <c r="B27">
        <f t="shared" si="4"/>
        <v>1.0000000000000002</v>
      </c>
      <c r="C27">
        <f t="shared" si="0"/>
        <v>1.7320508075688772</v>
      </c>
      <c r="D27">
        <f t="shared" si="1"/>
        <v>1.4999999999999996</v>
      </c>
      <c r="E27">
        <f t="shared" si="2"/>
        <v>2.4721359549995792</v>
      </c>
      <c r="F27">
        <f t="shared" si="3"/>
        <v>2.9999999999999996</v>
      </c>
    </row>
    <row r="28" spans="2:6" x14ac:dyDescent="0.45">
      <c r="B28">
        <f t="shared" si="4"/>
        <v>1.0500000000000003</v>
      </c>
      <c r="C28">
        <f t="shared" si="0"/>
        <v>1.7022044530549201</v>
      </c>
      <c r="D28">
        <f t="shared" si="1"/>
        <v>1.3999999999999995</v>
      </c>
      <c r="E28">
        <f t="shared" si="2"/>
        <v>2.3721359549995791</v>
      </c>
      <c r="F28">
        <f t="shared" si="3"/>
        <v>2.8999999999999995</v>
      </c>
    </row>
    <row r="29" spans="2:6" x14ac:dyDescent="0.45">
      <c r="B29">
        <f t="shared" si="4"/>
        <v>1.1000000000000003</v>
      </c>
      <c r="C29">
        <f t="shared" si="0"/>
        <v>1.6703293088490063</v>
      </c>
      <c r="D29">
        <f t="shared" si="1"/>
        <v>1.2999999999999994</v>
      </c>
      <c r="E29">
        <f t="shared" si="2"/>
        <v>2.272135954999579</v>
      </c>
      <c r="F29">
        <f t="shared" si="3"/>
        <v>2.7999999999999994</v>
      </c>
    </row>
    <row r="30" spans="2:6" x14ac:dyDescent="0.45">
      <c r="B30">
        <f t="shared" si="4"/>
        <v>1.1500000000000004</v>
      </c>
      <c r="C30">
        <f t="shared" si="0"/>
        <v>1.636306817195357</v>
      </c>
      <c r="D30">
        <f t="shared" si="1"/>
        <v>1.1999999999999993</v>
      </c>
      <c r="E30">
        <f t="shared" si="2"/>
        <v>2.1721359549995789</v>
      </c>
      <c r="F30">
        <f t="shared" si="3"/>
        <v>2.6999999999999993</v>
      </c>
    </row>
    <row r="31" spans="2:6" x14ac:dyDescent="0.45">
      <c r="B31">
        <f t="shared" si="4"/>
        <v>1.2000000000000004</v>
      </c>
      <c r="C31">
        <f t="shared" si="0"/>
        <v>1.5999999999999996</v>
      </c>
      <c r="D31">
        <f t="shared" si="1"/>
        <v>1.0999999999999992</v>
      </c>
      <c r="E31">
        <f t="shared" si="2"/>
        <v>2.0721359549995788</v>
      </c>
      <c r="F31">
        <f t="shared" si="3"/>
        <v>2.5999999999999992</v>
      </c>
    </row>
    <row r="32" spans="2:6" x14ac:dyDescent="0.45">
      <c r="B32">
        <f t="shared" si="4"/>
        <v>1.2500000000000004</v>
      </c>
      <c r="C32">
        <f t="shared" si="0"/>
        <v>1.5612494995995994</v>
      </c>
      <c r="D32">
        <f t="shared" si="1"/>
        <v>0.99999999999999911</v>
      </c>
      <c r="E32">
        <f t="shared" si="2"/>
        <v>1.9721359549995787</v>
      </c>
      <c r="F32">
        <f t="shared" si="3"/>
        <v>2.4999999999999991</v>
      </c>
    </row>
    <row r="33" spans="2:6" x14ac:dyDescent="0.45">
      <c r="B33">
        <f t="shared" si="4"/>
        <v>1.3000000000000005</v>
      </c>
      <c r="C33">
        <f t="shared" si="0"/>
        <v>1.5198684153570658</v>
      </c>
      <c r="D33">
        <f t="shared" si="1"/>
        <v>0.89999999999999902</v>
      </c>
      <c r="E33">
        <f t="shared" si="2"/>
        <v>1.8721359549995786</v>
      </c>
      <c r="F33">
        <f t="shared" si="3"/>
        <v>2.399999999999999</v>
      </c>
    </row>
    <row r="34" spans="2:6" x14ac:dyDescent="0.45">
      <c r="B34">
        <f t="shared" si="4"/>
        <v>1.3500000000000005</v>
      </c>
      <c r="C34">
        <f t="shared" si="0"/>
        <v>1.4756354563373701</v>
      </c>
      <c r="D34">
        <f t="shared" si="1"/>
        <v>0.79999999999999893</v>
      </c>
      <c r="E34">
        <f t="shared" si="2"/>
        <v>1.7721359549995785</v>
      </c>
      <c r="F34">
        <f t="shared" si="3"/>
        <v>2.2999999999999989</v>
      </c>
    </row>
    <row r="35" spans="2:6" x14ac:dyDescent="0.45">
      <c r="B35">
        <f t="shared" si="4"/>
        <v>1.4000000000000006</v>
      </c>
      <c r="C35">
        <f t="shared" si="0"/>
        <v>1.4282856857085693</v>
      </c>
      <c r="D35">
        <f t="shared" si="1"/>
        <v>0.69999999999999885</v>
      </c>
      <c r="E35">
        <f t="shared" si="2"/>
        <v>1.6721359549995785</v>
      </c>
      <c r="F35">
        <f t="shared" si="3"/>
        <v>2.1999999999999988</v>
      </c>
    </row>
    <row r="36" spans="2:6" x14ac:dyDescent="0.45">
      <c r="B36">
        <f t="shared" si="4"/>
        <v>1.4500000000000006</v>
      </c>
      <c r="C36">
        <f t="shared" si="0"/>
        <v>1.3774977313955905</v>
      </c>
      <c r="D36">
        <f t="shared" si="1"/>
        <v>0.59999999999999876</v>
      </c>
      <c r="E36">
        <f t="shared" si="2"/>
        <v>1.5721359549995784</v>
      </c>
      <c r="F36">
        <f t="shared" si="3"/>
        <v>2.0999999999999988</v>
      </c>
    </row>
    <row r="37" spans="2:6" x14ac:dyDescent="0.45">
      <c r="B37">
        <f t="shared" si="4"/>
        <v>1.5000000000000007</v>
      </c>
      <c r="C37">
        <f t="shared" si="0"/>
        <v>1.3228756555322947</v>
      </c>
      <c r="D37">
        <f t="shared" si="1"/>
        <v>0.49999999999999867</v>
      </c>
      <c r="E37">
        <f t="shared" si="2"/>
        <v>1.4721359549995783</v>
      </c>
      <c r="F37">
        <f t="shared" si="3"/>
        <v>1.9999999999999987</v>
      </c>
    </row>
    <row r="38" spans="2:6" x14ac:dyDescent="0.45">
      <c r="B38">
        <f t="shared" si="4"/>
        <v>1.5500000000000007</v>
      </c>
      <c r="C38">
        <f t="shared" si="0"/>
        <v>1.263922465976453</v>
      </c>
      <c r="D38">
        <f t="shared" si="1"/>
        <v>0.39999999999999858</v>
      </c>
      <c r="E38">
        <f t="shared" si="2"/>
        <v>1.3721359549995782</v>
      </c>
      <c r="F38">
        <f t="shared" si="3"/>
        <v>1.8999999999999986</v>
      </c>
    </row>
    <row r="39" spans="2:6" x14ac:dyDescent="0.45">
      <c r="B39">
        <f t="shared" si="4"/>
        <v>1.6000000000000008</v>
      </c>
      <c r="C39">
        <f t="shared" si="0"/>
        <v>1.1999999999999991</v>
      </c>
      <c r="D39">
        <f t="shared" si="1"/>
        <v>0.29999999999999849</v>
      </c>
      <c r="E39">
        <f t="shared" si="2"/>
        <v>1.2721359549995781</v>
      </c>
      <c r="F39">
        <f t="shared" si="3"/>
        <v>1.7999999999999985</v>
      </c>
    </row>
    <row r="40" spans="2:6" x14ac:dyDescent="0.45">
      <c r="B40">
        <f t="shared" si="4"/>
        <v>1.6500000000000008</v>
      </c>
      <c r="C40">
        <f t="shared" si="0"/>
        <v>1.1302654555457303</v>
      </c>
      <c r="D40">
        <f t="shared" si="1"/>
        <v>0.1999999999999984</v>
      </c>
      <c r="E40">
        <f t="shared" si="2"/>
        <v>1.172135954999578</v>
      </c>
      <c r="F40">
        <f t="shared" si="3"/>
        <v>1.6999999999999984</v>
      </c>
    </row>
    <row r="41" spans="2:6" x14ac:dyDescent="0.45">
      <c r="B41">
        <f t="shared" si="4"/>
        <v>1.7000000000000008</v>
      </c>
      <c r="C41">
        <f t="shared" si="0"/>
        <v>1.0535653752852725</v>
      </c>
      <c r="D41">
        <f t="shared" si="1"/>
        <v>9.9999999999998312E-2</v>
      </c>
      <c r="E41">
        <f t="shared" si="2"/>
        <v>1.0721359549995779</v>
      </c>
      <c r="F41">
        <f t="shared" si="3"/>
        <v>1.5999999999999983</v>
      </c>
    </row>
    <row r="42" spans="2:6" x14ac:dyDescent="0.45">
      <c r="B42">
        <f t="shared" si="4"/>
        <v>1.7500000000000009</v>
      </c>
      <c r="C42">
        <f t="shared" si="0"/>
        <v>0.96824583655185259</v>
      </c>
      <c r="D42">
        <f t="shared" si="1"/>
        <v>0</v>
      </c>
      <c r="E42">
        <f t="shared" si="2"/>
        <v>0.97213595499957783</v>
      </c>
      <c r="F42">
        <f t="shared" si="3"/>
        <v>1.4999999999999982</v>
      </c>
    </row>
    <row r="43" spans="2:6" x14ac:dyDescent="0.45">
      <c r="B43">
        <f t="shared" si="4"/>
        <v>1.8000000000000009</v>
      </c>
      <c r="C43">
        <f t="shared" si="0"/>
        <v>0.87177978870813277</v>
      </c>
      <c r="D43">
        <f t="shared" si="1"/>
        <v>-0.10000000000000187</v>
      </c>
      <c r="E43">
        <f t="shared" si="2"/>
        <v>0.87213595499957774</v>
      </c>
      <c r="F43">
        <f t="shared" si="3"/>
        <v>1.3999999999999981</v>
      </c>
    </row>
    <row r="44" spans="2:6" x14ac:dyDescent="0.45">
      <c r="B44">
        <f t="shared" si="4"/>
        <v>1.850000000000001</v>
      </c>
      <c r="C44">
        <f t="shared" si="0"/>
        <v>0.75993420767853093</v>
      </c>
      <c r="D44">
        <f t="shared" si="1"/>
        <v>-0.20000000000000195</v>
      </c>
      <c r="E44">
        <f t="shared" si="2"/>
        <v>0.77213595499957766</v>
      </c>
      <c r="F44">
        <f t="shared" si="3"/>
        <v>1.299999999999998</v>
      </c>
    </row>
    <row r="45" spans="2:6" x14ac:dyDescent="0.45">
      <c r="B45">
        <f t="shared" si="4"/>
        <v>1.900000000000001</v>
      </c>
      <c r="C45">
        <f t="shared" si="0"/>
        <v>0.62449979983983672</v>
      </c>
      <c r="D45">
        <f t="shared" si="1"/>
        <v>-0.30000000000000204</v>
      </c>
      <c r="E45">
        <f t="shared" si="2"/>
        <v>0.67213595499957757</v>
      </c>
      <c r="F45">
        <f t="shared" si="3"/>
        <v>1.199999999999998</v>
      </c>
    </row>
    <row r="46" spans="2:6" x14ac:dyDescent="0.45">
      <c r="B46">
        <f t="shared" si="4"/>
        <v>1.9500000000000011</v>
      </c>
      <c r="C46">
        <f t="shared" si="0"/>
        <v>0.44440972086577468</v>
      </c>
      <c r="D46">
        <f t="shared" si="1"/>
        <v>-0.40000000000000213</v>
      </c>
      <c r="E46">
        <f t="shared" si="2"/>
        <v>0.57213595499957748</v>
      </c>
      <c r="F46">
        <f t="shared" si="3"/>
        <v>1.0999999999999979</v>
      </c>
    </row>
    <row r="47" spans="2:6" x14ac:dyDescent="0.45">
      <c r="B47">
        <f t="shared" si="4"/>
        <v>2.0000000000000009</v>
      </c>
      <c r="C47">
        <v>0</v>
      </c>
      <c r="D47">
        <f t="shared" si="1"/>
        <v>-0.50000000000000178</v>
      </c>
      <c r="E47">
        <f t="shared" si="2"/>
        <v>0.47213595499957783</v>
      </c>
      <c r="F47">
        <f t="shared" si="3"/>
        <v>0.99999999999999822</v>
      </c>
    </row>
    <row r="48" spans="2:6" x14ac:dyDescent="0.45">
      <c r="B48">
        <f t="shared" si="4"/>
        <v>2.0500000000000007</v>
      </c>
      <c r="D48">
        <f t="shared" si="1"/>
        <v>-0.60000000000000142</v>
      </c>
      <c r="E48">
        <f t="shared" si="2"/>
        <v>0.37213595499957819</v>
      </c>
      <c r="F48">
        <f t="shared" si="3"/>
        <v>0.89999999999999858</v>
      </c>
    </row>
    <row r="49" spans="2:6" x14ac:dyDescent="0.45">
      <c r="B49">
        <f t="shared" si="4"/>
        <v>2.1000000000000005</v>
      </c>
      <c r="D49">
        <f t="shared" si="1"/>
        <v>-0.70000000000000107</v>
      </c>
      <c r="E49">
        <f t="shared" si="2"/>
        <v>0.27213595499957854</v>
      </c>
      <c r="F49">
        <f t="shared" si="3"/>
        <v>0.79999999999999893</v>
      </c>
    </row>
    <row r="50" spans="2:6" x14ac:dyDescent="0.45">
      <c r="B50">
        <f t="shared" si="4"/>
        <v>2.1500000000000004</v>
      </c>
      <c r="D50">
        <f t="shared" si="1"/>
        <v>-0.80000000000000071</v>
      </c>
      <c r="E50">
        <f t="shared" si="2"/>
        <v>0.1721359549995789</v>
      </c>
      <c r="F50">
        <f t="shared" si="3"/>
        <v>0.69999999999999929</v>
      </c>
    </row>
    <row r="51" spans="2:6" x14ac:dyDescent="0.45">
      <c r="B51">
        <f t="shared" si="4"/>
        <v>2.2000000000000002</v>
      </c>
      <c r="D51">
        <f t="shared" si="1"/>
        <v>-0.90000000000000036</v>
      </c>
      <c r="E51">
        <f t="shared" si="2"/>
        <v>7.2135954999579255E-2</v>
      </c>
      <c r="F51">
        <f t="shared" si="3"/>
        <v>0.59999999999999964</v>
      </c>
    </row>
    <row r="52" spans="2:6" x14ac:dyDescent="0.45">
      <c r="B52">
        <f t="shared" si="4"/>
        <v>2.25</v>
      </c>
      <c r="D52">
        <f t="shared" si="1"/>
        <v>-1</v>
      </c>
      <c r="E52">
        <f t="shared" si="2"/>
        <v>-2.786404500042039E-2</v>
      </c>
      <c r="F52">
        <f t="shared" si="3"/>
        <v>0.5</v>
      </c>
    </row>
    <row r="53" spans="2:6" x14ac:dyDescent="0.45">
      <c r="B53">
        <f t="shared" si="4"/>
        <v>2.2999999999999998</v>
      </c>
      <c r="D53">
        <f t="shared" si="1"/>
        <v>-1.0999999999999996</v>
      </c>
      <c r="E53">
        <f t="shared" si="2"/>
        <v>-0.12786404500042003</v>
      </c>
      <c r="F53">
        <f t="shared" si="3"/>
        <v>0.40000000000000036</v>
      </c>
    </row>
    <row r="54" spans="2:6" x14ac:dyDescent="0.45">
      <c r="B54">
        <f t="shared" si="4"/>
        <v>2.3499999999999996</v>
      </c>
      <c r="D54">
        <f t="shared" si="1"/>
        <v>-1.1999999999999993</v>
      </c>
      <c r="E54">
        <f t="shared" si="2"/>
        <v>-0.22786404500041968</v>
      </c>
      <c r="F54">
        <f t="shared" si="3"/>
        <v>0.30000000000000071</v>
      </c>
    </row>
    <row r="55" spans="2:6" x14ac:dyDescent="0.45">
      <c r="B55">
        <f t="shared" si="4"/>
        <v>2.3999999999999995</v>
      </c>
      <c r="D55">
        <f t="shared" si="1"/>
        <v>-1.2999999999999989</v>
      </c>
      <c r="E55">
        <f t="shared" si="2"/>
        <v>-0.32786404500041932</v>
      </c>
      <c r="F55">
        <f t="shared" si="3"/>
        <v>0.20000000000000107</v>
      </c>
    </row>
    <row r="56" spans="2:6" x14ac:dyDescent="0.45">
      <c r="B56">
        <f t="shared" si="4"/>
        <v>2.4499999999999993</v>
      </c>
      <c r="D56">
        <f t="shared" si="1"/>
        <v>-1.3999999999999986</v>
      </c>
      <c r="E56">
        <f t="shared" si="2"/>
        <v>-0.42786404500041897</v>
      </c>
      <c r="F56">
        <f t="shared" si="3"/>
        <v>0.10000000000000142</v>
      </c>
    </row>
    <row r="57" spans="2:6" x14ac:dyDescent="0.45">
      <c r="B57">
        <f t="shared" si="4"/>
        <v>2.4999999999999991</v>
      </c>
      <c r="D57">
        <f t="shared" si="1"/>
        <v>-1.4999999999999982</v>
      </c>
      <c r="E57">
        <f t="shared" si="2"/>
        <v>-0.52786404500041861</v>
      </c>
      <c r="F57">
        <f t="shared" si="3"/>
        <v>0</v>
      </c>
    </row>
    <row r="58" spans="2:6" x14ac:dyDescent="0.45">
      <c r="B58">
        <f t="shared" si="4"/>
        <v>2.5499999999999989</v>
      </c>
      <c r="D58">
        <f t="shared" si="1"/>
        <v>-1.5999999999999979</v>
      </c>
      <c r="E58">
        <f t="shared" si="2"/>
        <v>-0.62786404500041826</v>
      </c>
      <c r="F58">
        <f t="shared" si="3"/>
        <v>-9.9999999999997868E-2</v>
      </c>
    </row>
    <row r="59" spans="2:6" x14ac:dyDescent="0.45">
      <c r="B59">
        <f t="shared" si="4"/>
        <v>2.5999999999999988</v>
      </c>
      <c r="D59">
        <f t="shared" si="1"/>
        <v>-1.6999999999999975</v>
      </c>
      <c r="E59">
        <f t="shared" si="2"/>
        <v>-0.7278640450004179</v>
      </c>
      <c r="F59">
        <f t="shared" si="3"/>
        <v>-0.19999999999999751</v>
      </c>
    </row>
    <row r="60" spans="2:6" x14ac:dyDescent="0.45">
      <c r="B60">
        <f t="shared" si="4"/>
        <v>2.6499999999999986</v>
      </c>
      <c r="D60">
        <f t="shared" si="1"/>
        <v>-1.7999999999999972</v>
      </c>
      <c r="E60">
        <f t="shared" si="2"/>
        <v>-0.82786404500041755</v>
      </c>
      <c r="F60">
        <f t="shared" si="3"/>
        <v>-0.29999999999999716</v>
      </c>
    </row>
    <row r="61" spans="2:6" x14ac:dyDescent="0.45">
      <c r="B61">
        <f t="shared" si="4"/>
        <v>2.6999999999999984</v>
      </c>
      <c r="D61">
        <f t="shared" si="1"/>
        <v>-1.8999999999999968</v>
      </c>
      <c r="E61">
        <f t="shared" si="2"/>
        <v>-0.92786404500041719</v>
      </c>
      <c r="F61">
        <f t="shared" si="3"/>
        <v>-0.3999999999999968</v>
      </c>
    </row>
    <row r="62" spans="2:6" x14ac:dyDescent="0.45">
      <c r="B62">
        <f t="shared" si="4"/>
        <v>2.7499999999999982</v>
      </c>
      <c r="D62">
        <f t="shared" si="1"/>
        <v>-1.9999999999999964</v>
      </c>
      <c r="E62">
        <f t="shared" si="2"/>
        <v>-1.0278640450004168</v>
      </c>
      <c r="F62">
        <f t="shared" si="3"/>
        <v>-0.49999999999999645</v>
      </c>
    </row>
    <row r="63" spans="2:6" x14ac:dyDescent="0.45">
      <c r="B63">
        <f t="shared" si="4"/>
        <v>2.799999999999998</v>
      </c>
      <c r="D63">
        <f t="shared" si="1"/>
        <v>-2.0999999999999961</v>
      </c>
      <c r="E63">
        <f t="shared" si="2"/>
        <v>-1.1278640450004165</v>
      </c>
      <c r="F63">
        <f t="shared" si="3"/>
        <v>-0.59999999999999609</v>
      </c>
    </row>
    <row r="64" spans="2:6" x14ac:dyDescent="0.45">
      <c r="B64">
        <f t="shared" si="4"/>
        <v>2.8499999999999979</v>
      </c>
      <c r="D64">
        <f t="shared" si="1"/>
        <v>-2.1999999999999957</v>
      </c>
      <c r="E64">
        <f t="shared" si="2"/>
        <v>-1.2278640450004161</v>
      </c>
      <c r="F64">
        <f t="shared" si="3"/>
        <v>-0.69999999999999574</v>
      </c>
    </row>
    <row r="65" spans="2:6" x14ac:dyDescent="0.45">
      <c r="B65">
        <f t="shared" si="4"/>
        <v>2.8999999999999977</v>
      </c>
      <c r="D65">
        <f t="shared" si="1"/>
        <v>-2.2999999999999954</v>
      </c>
      <c r="E65">
        <f t="shared" si="2"/>
        <v>-1.3278640450004158</v>
      </c>
      <c r="F65">
        <f t="shared" si="3"/>
        <v>-0.79999999999999538</v>
      </c>
    </row>
    <row r="66" spans="2:6" x14ac:dyDescent="0.45">
      <c r="B66">
        <f t="shared" si="4"/>
        <v>2.9499999999999975</v>
      </c>
      <c r="D66">
        <f t="shared" si="1"/>
        <v>-2.399999999999995</v>
      </c>
      <c r="E66">
        <f t="shared" si="2"/>
        <v>-1.4278640450004154</v>
      </c>
      <c r="F66">
        <f t="shared" si="3"/>
        <v>-0.89999999999999503</v>
      </c>
    </row>
    <row r="67" spans="2:6" x14ac:dyDescent="0.45">
      <c r="B67">
        <f t="shared" si="4"/>
        <v>2.9999999999999973</v>
      </c>
      <c r="D67">
        <f t="shared" si="1"/>
        <v>-2.4999999999999947</v>
      </c>
      <c r="E67">
        <f t="shared" si="2"/>
        <v>-1.5278640450004151</v>
      </c>
      <c r="F67">
        <f t="shared" si="3"/>
        <v>-0.99999999999999467</v>
      </c>
    </row>
    <row r="68" spans="2:6" x14ac:dyDescent="0.45">
      <c r="B68">
        <f t="shared" si="4"/>
        <v>3.0499999999999972</v>
      </c>
      <c r="D68">
        <f t="shared" si="1"/>
        <v>-2.5999999999999943</v>
      </c>
      <c r="E68">
        <f t="shared" si="2"/>
        <v>-1.6278640450004147</v>
      </c>
      <c r="F68">
        <f t="shared" si="3"/>
        <v>-1.0999999999999943</v>
      </c>
    </row>
    <row r="69" spans="2:6" x14ac:dyDescent="0.45">
      <c r="B69">
        <f t="shared" si="4"/>
        <v>3.099999999999997</v>
      </c>
      <c r="D69">
        <f t="shared" si="1"/>
        <v>-2.699999999999994</v>
      </c>
      <c r="E69">
        <f t="shared" si="2"/>
        <v>-1.7278640450004144</v>
      </c>
      <c r="F69">
        <f t="shared" si="3"/>
        <v>-1.199999999999994</v>
      </c>
    </row>
    <row r="70" spans="2:6" x14ac:dyDescent="0.45">
      <c r="B70">
        <f t="shared" si="4"/>
        <v>3.1499999999999968</v>
      </c>
    </row>
    <row r="71" spans="2:6" x14ac:dyDescent="0.45">
      <c r="B71">
        <f t="shared" si="4"/>
        <v>3.1999999999999966</v>
      </c>
    </row>
    <row r="72" spans="2:6" x14ac:dyDescent="0.45">
      <c r="B72">
        <f t="shared" si="4"/>
        <v>3.2499999999999964</v>
      </c>
    </row>
    <row r="73" spans="2:6" x14ac:dyDescent="0.45">
      <c r="B73">
        <f t="shared" ref="B73:B76" si="5">B72+0.05</f>
        <v>3.2999999999999963</v>
      </c>
    </row>
    <row r="74" spans="2:6" x14ac:dyDescent="0.45">
      <c r="B74">
        <f t="shared" si="5"/>
        <v>3.3499999999999961</v>
      </c>
    </row>
    <row r="75" spans="2:6" x14ac:dyDescent="0.45">
      <c r="B75">
        <f t="shared" si="5"/>
        <v>3.3999999999999959</v>
      </c>
    </row>
    <row r="76" spans="2:6" x14ac:dyDescent="0.45">
      <c r="B76">
        <f t="shared" si="5"/>
        <v>3.4499999999999957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A2a1</vt:lpstr>
      <vt:lpstr>A2a2</vt:lpstr>
      <vt:lpstr>A9</vt:lpstr>
      <vt:lpstr>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2020-02-17T19:18:23Z</dcterms:created>
  <dcterms:modified xsi:type="dcterms:W3CDTF">2020-02-18T15:08:25Z</dcterms:modified>
</cp:coreProperties>
</file>