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Winter2024\Makro_Macro\Vorlesung\p_Makro\"/>
    </mc:Choice>
  </mc:AlternateContent>
  <xr:revisionPtr revIDLastSave="0" documentId="13_ncr:1_{D4C8AB58-B122-4F5E-BED5-AA17F117A61E}" xr6:coauthVersionLast="47" xr6:coauthVersionMax="47" xr10:uidLastSave="{00000000-0000-0000-0000-000000000000}"/>
  <bookViews>
    <workbookView xWindow="2085" yWindow="1110" windowWidth="23355" windowHeight="13140" activeTab="1" xr2:uid="{C0CB843C-D59A-4E54-B605-81C51C54854A}"/>
  </bookViews>
  <sheets>
    <sheet name="BIP" sheetId="1" r:id="rId1"/>
    <sheet name="VP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H7" i="2"/>
  <c r="I7" i="2"/>
  <c r="I6" i="2"/>
  <c r="I5" i="2"/>
  <c r="H6" i="2"/>
  <c r="H5" i="2"/>
  <c r="G5" i="2"/>
  <c r="F5" i="1"/>
  <c r="G6" i="2"/>
  <c r="F6" i="2"/>
  <c r="F5" i="2"/>
  <c r="F4" i="2"/>
  <c r="E7" i="2"/>
  <c r="E6" i="2"/>
  <c r="E5" i="2"/>
  <c r="E4" i="2"/>
  <c r="A6" i="2"/>
  <c r="A7" i="2" s="1"/>
  <c r="A5" i="2"/>
  <c r="B5" i="1"/>
  <c r="B4" i="1"/>
  <c r="F6" i="1"/>
  <c r="E4" i="1"/>
  <c r="G5" i="1"/>
  <c r="E5" i="1" s="1"/>
  <c r="C6" i="1"/>
  <c r="C5" i="1"/>
  <c r="A6" i="1"/>
  <c r="A5" i="1"/>
  <c r="G6" i="1" l="1"/>
  <c r="E6" i="1" s="1"/>
</calcChain>
</file>

<file path=xl/sharedStrings.xml><?xml version="1.0" encoding="utf-8"?>
<sst xmlns="http://schemas.openxmlformats.org/spreadsheetml/2006/main" count="20" uniqueCount="18">
  <si>
    <t>Bipnom</t>
  </si>
  <si>
    <t>Bipn-I</t>
  </si>
  <si>
    <t>Bipn-WR</t>
  </si>
  <si>
    <t>Bipr-I</t>
  </si>
  <si>
    <t>Bipr-WR</t>
  </si>
  <si>
    <t>Bipd-I</t>
  </si>
  <si>
    <t>Bipd-WR</t>
  </si>
  <si>
    <t>Bio. Euro</t>
  </si>
  <si>
    <t>A</t>
  </si>
  <si>
    <t>B</t>
  </si>
  <si>
    <t>P</t>
  </si>
  <si>
    <t>G</t>
  </si>
  <si>
    <t>WK</t>
  </si>
  <si>
    <t>VPI</t>
  </si>
  <si>
    <t>Inflation</t>
  </si>
  <si>
    <t>Durchschnitt</t>
  </si>
  <si>
    <t>Wachstumsfaktoren</t>
  </si>
  <si>
    <t>Realer Zinsfaktor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</si>
</sst>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0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2" fontId="2" fillId="0" borderId="0" xfId="0" applyNumberFormat="1" applyFont="1"/>
    <xf numFmtId="10" fontId="2" fillId="0" borderId="0" xfId="1" applyNumberFormat="1" applyFont="1"/>
    <xf numFmtId="0" fontId="2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DDFA4-0A63-4E3D-BF58-464C07B129B6}">
  <dimension ref="A2:H6"/>
  <sheetViews>
    <sheetView zoomScale="140" zoomScaleNormal="140" workbookViewId="0">
      <selection activeCell="F5" sqref="F5"/>
    </sheetView>
  </sheetViews>
  <sheetFormatPr baseColWidth="10" defaultRowHeight="15" x14ac:dyDescent="0.25"/>
  <sheetData>
    <row r="2" spans="1:8" x14ac:dyDescent="0.25">
      <c r="B2" t="s">
        <v>7</v>
      </c>
    </row>
    <row r="3" spans="1:8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</row>
    <row r="4" spans="1:8" x14ac:dyDescent="0.25">
      <c r="A4">
        <v>2017</v>
      </c>
      <c r="B4" s="4">
        <f>B6/C6*100</f>
        <v>3.2488475563283119</v>
      </c>
      <c r="C4" s="2">
        <v>100</v>
      </c>
      <c r="E4" s="2">
        <f>C4/G4*100</f>
        <v>100</v>
      </c>
      <c r="G4" s="2">
        <v>100</v>
      </c>
    </row>
    <row r="5" spans="1:8" x14ac:dyDescent="0.25">
      <c r="A5">
        <f>A4+1</f>
        <v>2018</v>
      </c>
      <c r="B5" s="4">
        <f>B6/C6*C5</f>
        <v>3.3495618305744892</v>
      </c>
      <c r="C5" s="4">
        <f>C4*(1+D5)</f>
        <v>103.1</v>
      </c>
      <c r="D5" s="1">
        <v>3.1E-2</v>
      </c>
      <c r="E5" s="4">
        <f>C5/G5*100</f>
        <v>101.57635467980298</v>
      </c>
      <c r="F5" s="5">
        <f>E5/E4-1</f>
        <v>1.5763546798029715E-2</v>
      </c>
      <c r="G5" s="4">
        <f>G4*(1+H5)</f>
        <v>101.49999999999999</v>
      </c>
      <c r="H5" s="1">
        <v>1.4999999999999999E-2</v>
      </c>
    </row>
    <row r="6" spans="1:8" x14ac:dyDescent="0.25">
      <c r="A6">
        <f>A5+1</f>
        <v>2019</v>
      </c>
      <c r="B6">
        <v>3.44</v>
      </c>
      <c r="C6" s="4">
        <f>C5*(1+D6)</f>
        <v>105.88369999999999</v>
      </c>
      <c r="D6" s="1">
        <v>2.7E-2</v>
      </c>
      <c r="E6" s="4">
        <f>C6/G6*100</f>
        <v>102.07330357745366</v>
      </c>
      <c r="F6" s="5">
        <f t="shared" ref="F6" si="0">E6/E5-1</f>
        <v>4.8923679060663972E-3</v>
      </c>
      <c r="G6" s="4">
        <f>G5*(1+H6)</f>
        <v>103.73299999999999</v>
      </c>
      <c r="H6" s="1">
        <v>2.1999999999999999E-2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E789E-8D7C-4BD4-9B48-F7FAF4D60713}">
  <dimension ref="A2:I9"/>
  <sheetViews>
    <sheetView tabSelected="1" zoomScale="130" zoomScaleNormal="130" workbookViewId="0">
      <selection activeCell="L7" sqref="L7"/>
    </sheetView>
  </sheetViews>
  <sheetFormatPr baseColWidth="10" defaultRowHeight="15" x14ac:dyDescent="0.25"/>
  <cols>
    <col min="1" max="1" width="5.42578125" bestFit="1" customWidth="1"/>
    <col min="2" max="2" width="3.28515625" bestFit="1" customWidth="1"/>
    <col min="3" max="3" width="5.42578125" bestFit="1" customWidth="1"/>
    <col min="4" max="4" width="3.28515625" bestFit="1" customWidth="1"/>
    <col min="8" max="8" width="16.140625" bestFit="1" customWidth="1"/>
  </cols>
  <sheetData>
    <row r="2" spans="1:9" x14ac:dyDescent="0.25">
      <c r="B2" t="s">
        <v>8</v>
      </c>
      <c r="D2" t="s">
        <v>9</v>
      </c>
    </row>
    <row r="3" spans="1:9" x14ac:dyDescent="0.25">
      <c r="B3" t="s">
        <v>10</v>
      </c>
      <c r="C3" t="s">
        <v>11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16</v>
      </c>
    </row>
    <row r="4" spans="1:9" x14ac:dyDescent="0.25">
      <c r="A4">
        <v>2017</v>
      </c>
      <c r="B4">
        <v>4</v>
      </c>
      <c r="C4">
        <v>0.25</v>
      </c>
      <c r="D4">
        <v>8</v>
      </c>
      <c r="E4">
        <f>1-C4</f>
        <v>0.75</v>
      </c>
      <c r="F4" s="6">
        <f>B4*C4+D4*E4</f>
        <v>7</v>
      </c>
      <c r="G4" s="2">
        <v>100</v>
      </c>
    </row>
    <row r="5" spans="1:9" x14ac:dyDescent="0.25">
      <c r="A5">
        <f>A4+1</f>
        <v>2018</v>
      </c>
      <c r="B5">
        <v>12</v>
      </c>
      <c r="C5">
        <v>0.25</v>
      </c>
      <c r="D5">
        <v>8</v>
      </c>
      <c r="E5">
        <f t="shared" ref="E5:E7" si="0">1-C5</f>
        <v>0.75</v>
      </c>
      <c r="F5" s="6">
        <f t="shared" ref="F5:F6" si="1">B5*C5+D5*E5</f>
        <v>9</v>
      </c>
      <c r="G5" s="4">
        <f>F5/F4*G4</f>
        <v>128.57142857142858</v>
      </c>
      <c r="H5" s="5">
        <f>G5/G4-1</f>
        <v>0.28571428571428581</v>
      </c>
      <c r="I5" s="4">
        <f>1+H5</f>
        <v>1.2857142857142858</v>
      </c>
    </row>
    <row r="6" spans="1:9" x14ac:dyDescent="0.25">
      <c r="A6">
        <f t="shared" ref="A6:A7" si="2">A5+1</f>
        <v>2019</v>
      </c>
      <c r="B6">
        <v>4</v>
      </c>
      <c r="C6">
        <v>0.25</v>
      </c>
      <c r="D6">
        <v>12</v>
      </c>
      <c r="E6">
        <f t="shared" si="0"/>
        <v>0.75</v>
      </c>
      <c r="F6" s="6">
        <f t="shared" si="1"/>
        <v>10</v>
      </c>
      <c r="G6" s="4">
        <f>F6/F5*G5</f>
        <v>142.85714285714289</v>
      </c>
      <c r="H6" s="5">
        <f>G6/G5-1</f>
        <v>0.11111111111111116</v>
      </c>
      <c r="I6" s="4">
        <f>1+H6</f>
        <v>1.1111111111111112</v>
      </c>
    </row>
    <row r="7" spans="1:9" x14ac:dyDescent="0.25">
      <c r="A7">
        <f t="shared" si="2"/>
        <v>2020</v>
      </c>
      <c r="C7">
        <v>0.25</v>
      </c>
      <c r="E7">
        <f t="shared" si="0"/>
        <v>0.75</v>
      </c>
      <c r="G7" t="s">
        <v>15</v>
      </c>
      <c r="H7" s="5">
        <f>I7-1</f>
        <v>0.19522860933439379</v>
      </c>
      <c r="I7" s="6">
        <f>GEOMEAN(I5:I6)</f>
        <v>1.1952286093343938</v>
      </c>
    </row>
    <row r="8" spans="1:9" x14ac:dyDescent="0.25">
      <c r="H8" t="s">
        <v>17</v>
      </c>
      <c r="I8">
        <v>1.1000000000000001</v>
      </c>
    </row>
    <row r="9" spans="1:9" x14ac:dyDescent="0.25">
      <c r="I9" s="3">
        <f>I8*I7-1</f>
        <v>0.31475147026783334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BIP</vt:lpstr>
      <vt:lpstr>VPI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2024-12-17T10:07:01Z</dcterms:created>
  <dcterms:modified xsi:type="dcterms:W3CDTF">2024-12-17T10:45:31Z</dcterms:modified>
</cp:coreProperties>
</file>