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k\Jade\Vorlesungen\2021WS\Makro\Vorlesung\Tutorium\"/>
    </mc:Choice>
  </mc:AlternateContent>
  <bookViews>
    <workbookView xWindow="0" yWindow="0" windowWidth="21158" windowHeight="1017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L38" i="1"/>
  <c r="I38" i="1"/>
  <c r="I40" i="1"/>
  <c r="I39" i="1"/>
  <c r="I37" i="1"/>
  <c r="L32" i="1"/>
  <c r="M28" i="1"/>
  <c r="M27" i="1"/>
  <c r="L27" i="1"/>
  <c r="K27" i="1"/>
  <c r="J27" i="1"/>
  <c r="I27" i="1"/>
  <c r="I34" i="1"/>
  <c r="H34" i="1"/>
  <c r="G34" i="1"/>
  <c r="G31" i="1" l="1"/>
  <c r="F31" i="1"/>
  <c r="H31" i="1" s="1"/>
  <c r="I31" i="1" s="1"/>
  <c r="O13" i="1"/>
  <c r="L28" i="1"/>
  <c r="L26" i="1"/>
  <c r="L25" i="1"/>
  <c r="K26" i="1"/>
  <c r="J26" i="1"/>
  <c r="G26" i="1"/>
  <c r="I26" i="1"/>
  <c r="J23" i="1"/>
  <c r="K23" i="1" s="1"/>
  <c r="H14" i="1"/>
  <c r="G14" i="1"/>
  <c r="F14" i="1"/>
  <c r="E14" i="1"/>
  <c r="D14" i="1"/>
  <c r="C14" i="1"/>
  <c r="J14" i="1"/>
  <c r="I14" i="1"/>
  <c r="J12" i="1"/>
  <c r="J11" i="1"/>
  <c r="E12" i="1"/>
  <c r="G11" i="1"/>
  <c r="I8" i="1"/>
  <c r="H7" i="1"/>
  <c r="F6" i="1"/>
</calcChain>
</file>

<file path=xl/sharedStrings.xml><?xml version="1.0" encoding="utf-8"?>
<sst xmlns="http://schemas.openxmlformats.org/spreadsheetml/2006/main" count="25" uniqueCount="19">
  <si>
    <t>S</t>
  </si>
  <si>
    <t>H</t>
  </si>
  <si>
    <t>YHU</t>
  </si>
  <si>
    <t>YHSt</t>
  </si>
  <si>
    <t>U</t>
  </si>
  <si>
    <t>VÄ</t>
  </si>
  <si>
    <t>SH</t>
  </si>
  <si>
    <t>E</t>
  </si>
  <si>
    <t>A</t>
  </si>
  <si>
    <t>TH</t>
  </si>
  <si>
    <t>CH</t>
  </si>
  <si>
    <t>IU</t>
  </si>
  <si>
    <t>Ist</t>
  </si>
  <si>
    <t>CSt</t>
  </si>
  <si>
    <t xml:space="preserve"> </t>
  </si>
  <si>
    <t>i1</t>
  </si>
  <si>
    <t>i2</t>
  </si>
  <si>
    <t>i1e</t>
  </si>
  <si>
    <t>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</si>
</sst>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O40"/>
  <sheetViews>
    <sheetView tabSelected="1" topLeftCell="A9" workbookViewId="0">
      <selection activeCell="L40" sqref="L40"/>
    </sheetView>
  </sheetViews>
  <sheetFormatPr baseColWidth="10" defaultRowHeight="14.25" x14ac:dyDescent="0.45"/>
  <sheetData>
    <row r="4" spans="2:15" x14ac:dyDescent="0.45">
      <c r="C4" s="2" t="s">
        <v>1</v>
      </c>
      <c r="D4" s="2"/>
      <c r="E4" s="2" t="s">
        <v>0</v>
      </c>
      <c r="F4" s="2"/>
      <c r="G4" s="2" t="s">
        <v>4</v>
      </c>
      <c r="H4" s="2"/>
      <c r="I4" s="2" t="s">
        <v>5</v>
      </c>
      <c r="J4" s="2"/>
    </row>
    <row r="5" spans="2:15" x14ac:dyDescent="0.45">
      <c r="C5" s="1" t="s">
        <v>7</v>
      </c>
      <c r="D5" s="1" t="s">
        <v>8</v>
      </c>
      <c r="E5" s="1" t="s">
        <v>7</v>
      </c>
      <c r="F5" s="1" t="s">
        <v>8</v>
      </c>
      <c r="G5" s="1" t="s">
        <v>7</v>
      </c>
      <c r="H5" s="1" t="s">
        <v>8</v>
      </c>
      <c r="I5" s="1" t="s">
        <v>7</v>
      </c>
      <c r="J5" s="1" t="s">
        <v>8</v>
      </c>
    </row>
    <row r="6" spans="2:15" x14ac:dyDescent="0.45">
      <c r="B6" t="s">
        <v>3</v>
      </c>
      <c r="C6">
        <v>1000</v>
      </c>
      <c r="D6">
        <v>0</v>
      </c>
      <c r="E6">
        <v>0</v>
      </c>
      <c r="F6">
        <f>C6</f>
        <v>1000</v>
      </c>
      <c r="G6">
        <v>0</v>
      </c>
      <c r="H6">
        <v>0</v>
      </c>
      <c r="I6">
        <v>0</v>
      </c>
      <c r="J6">
        <v>0</v>
      </c>
    </row>
    <row r="7" spans="2:15" x14ac:dyDescent="0.45">
      <c r="B7" t="s">
        <v>2</v>
      </c>
      <c r="C7">
        <v>2000</v>
      </c>
      <c r="D7">
        <v>0</v>
      </c>
      <c r="E7">
        <v>0</v>
      </c>
      <c r="F7">
        <v>0</v>
      </c>
      <c r="G7">
        <v>0</v>
      </c>
      <c r="H7">
        <f>C7</f>
        <v>2000</v>
      </c>
      <c r="I7">
        <v>0</v>
      </c>
      <c r="J7">
        <v>0</v>
      </c>
    </row>
    <row r="8" spans="2:15" x14ac:dyDescent="0.45">
      <c r="B8" t="s">
        <v>6</v>
      </c>
      <c r="C8">
        <v>0</v>
      </c>
      <c r="D8">
        <v>900</v>
      </c>
      <c r="E8">
        <v>0</v>
      </c>
      <c r="F8">
        <v>0</v>
      </c>
      <c r="G8">
        <v>0</v>
      </c>
      <c r="H8">
        <v>0</v>
      </c>
      <c r="I8">
        <f>D8</f>
        <v>900</v>
      </c>
      <c r="J8">
        <v>0</v>
      </c>
    </row>
    <row r="9" spans="2:15" x14ac:dyDescent="0.45">
      <c r="B9" t="s">
        <v>9</v>
      </c>
      <c r="C9">
        <v>0</v>
      </c>
      <c r="F9">
        <v>0</v>
      </c>
      <c r="G9">
        <v>0</v>
      </c>
      <c r="H9">
        <v>0</v>
      </c>
      <c r="I9">
        <v>0</v>
      </c>
      <c r="J9">
        <v>0</v>
      </c>
    </row>
    <row r="10" spans="2:15" x14ac:dyDescent="0.45">
      <c r="B10" t="s">
        <v>10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</row>
    <row r="11" spans="2:15" x14ac:dyDescent="0.45">
      <c r="B11" t="s">
        <v>11</v>
      </c>
      <c r="C11">
        <v>0</v>
      </c>
      <c r="D11">
        <v>0</v>
      </c>
      <c r="E11">
        <v>0</v>
      </c>
      <c r="F11">
        <v>0</v>
      </c>
      <c r="G11">
        <f>2/3*D8</f>
        <v>600</v>
      </c>
      <c r="H11">
        <v>0</v>
      </c>
      <c r="I11">
        <v>0</v>
      </c>
      <c r="J11">
        <f>G11</f>
        <v>600</v>
      </c>
    </row>
    <row r="12" spans="2:15" x14ac:dyDescent="0.45">
      <c r="B12" t="s">
        <v>12</v>
      </c>
      <c r="C12">
        <v>0</v>
      </c>
      <c r="D12">
        <v>0</v>
      </c>
      <c r="E12">
        <f>D8-G11</f>
        <v>300</v>
      </c>
      <c r="F12">
        <v>0</v>
      </c>
      <c r="G12">
        <v>0</v>
      </c>
      <c r="H12">
        <v>0</v>
      </c>
      <c r="I12">
        <v>0</v>
      </c>
      <c r="J12">
        <f>E12</f>
        <v>300</v>
      </c>
    </row>
    <row r="13" spans="2:15" x14ac:dyDescent="0.45">
      <c r="B13" t="s">
        <v>13</v>
      </c>
      <c r="C13">
        <v>0</v>
      </c>
      <c r="D13">
        <v>0</v>
      </c>
      <c r="E13">
        <v>0</v>
      </c>
      <c r="G13" t="s">
        <v>14</v>
      </c>
      <c r="H13">
        <v>0</v>
      </c>
      <c r="I13">
        <v>0</v>
      </c>
      <c r="J13">
        <v>0</v>
      </c>
      <c r="M13">
        <v>15</v>
      </c>
      <c r="N13">
        <v>1.1000000000000001</v>
      </c>
      <c r="O13">
        <f>N13*M13</f>
        <v>16.5</v>
      </c>
    </row>
    <row r="14" spans="2:15" x14ac:dyDescent="0.45">
      <c r="C14">
        <f t="shared" ref="C14:J14" si="0">SUM(C6:C13)</f>
        <v>3000</v>
      </c>
      <c r="D14">
        <f t="shared" si="0"/>
        <v>900</v>
      </c>
      <c r="E14">
        <f t="shared" si="0"/>
        <v>300</v>
      </c>
      <c r="F14">
        <f t="shared" si="0"/>
        <v>1000</v>
      </c>
      <c r="G14">
        <f t="shared" si="0"/>
        <v>600</v>
      </c>
      <c r="H14">
        <f t="shared" si="0"/>
        <v>2000</v>
      </c>
      <c r="I14">
        <f t="shared" si="0"/>
        <v>900</v>
      </c>
      <c r="J14">
        <f t="shared" si="0"/>
        <v>900</v>
      </c>
    </row>
    <row r="23" spans="6:13" x14ac:dyDescent="0.45">
      <c r="I23">
        <v>1.1000000000000001</v>
      </c>
      <c r="J23">
        <f>I23^2</f>
        <v>1.2100000000000002</v>
      </c>
      <c r="K23">
        <f>1500*J23</f>
        <v>1815.0000000000002</v>
      </c>
    </row>
    <row r="25" spans="6:13" x14ac:dyDescent="0.45">
      <c r="I25">
        <v>1400</v>
      </c>
      <c r="J25">
        <v>1500</v>
      </c>
      <c r="K25">
        <v>300</v>
      </c>
      <c r="L25">
        <f>SUM(I25:K25)</f>
        <v>3200</v>
      </c>
    </row>
    <row r="26" spans="6:13" x14ac:dyDescent="0.45">
      <c r="F26">
        <v>1.1499999999999999</v>
      </c>
      <c r="G26">
        <f>1.1^2</f>
        <v>1.2100000000000002</v>
      </c>
      <c r="H26">
        <v>1</v>
      </c>
      <c r="I26">
        <f>I25*F26</f>
        <v>1609.9999999999998</v>
      </c>
      <c r="J26">
        <f>J25*G26</f>
        <v>1815.0000000000002</v>
      </c>
      <c r="K26">
        <f>K25*H26</f>
        <v>300</v>
      </c>
      <c r="L26">
        <f>SUM(I26:K26)</f>
        <v>3725</v>
      </c>
    </row>
    <row r="27" spans="6:13" x14ac:dyDescent="0.45">
      <c r="I27">
        <f>I25</f>
        <v>1400</v>
      </c>
      <c r="J27">
        <f>1.1*J25</f>
        <v>1650.0000000000002</v>
      </c>
      <c r="K27">
        <f>K25</f>
        <v>300</v>
      </c>
      <c r="L27">
        <f>SUM(I27:K27)</f>
        <v>3350</v>
      </c>
      <c r="M27">
        <f>L27/L25-1</f>
        <v>4.6875E-2</v>
      </c>
    </row>
    <row r="28" spans="6:13" x14ac:dyDescent="0.45">
      <c r="L28">
        <f>L26/L25-1</f>
        <v>0.1640625</v>
      </c>
      <c r="M28">
        <f>100*M27</f>
        <v>4.6875</v>
      </c>
    </row>
    <row r="29" spans="6:13" x14ac:dyDescent="0.45">
      <c r="M29">
        <v>4.6875</v>
      </c>
    </row>
    <row r="30" spans="6:13" x14ac:dyDescent="0.45">
      <c r="F30">
        <v>-4.4999999999999998E-2</v>
      </c>
      <c r="G30">
        <v>0.15</v>
      </c>
      <c r="L30">
        <v>0.1640625</v>
      </c>
    </row>
    <row r="31" spans="6:13" x14ac:dyDescent="0.45">
      <c r="F31">
        <f>1+F30</f>
        <v>0.95499999999999996</v>
      </c>
      <c r="G31">
        <f>1+G30</f>
        <v>1.1499999999999999</v>
      </c>
      <c r="H31">
        <f>G31*F31</f>
        <v>1.0982499999999999</v>
      </c>
      <c r="I31">
        <f>H31-1</f>
        <v>9.8249999999999948E-2</v>
      </c>
    </row>
    <row r="32" spans="6:13" x14ac:dyDescent="0.45">
      <c r="L32">
        <f>L26/L27*100</f>
        <v>111.19402985074626</v>
      </c>
    </row>
    <row r="33" spans="6:12" x14ac:dyDescent="0.45">
      <c r="F33" t="s">
        <v>15</v>
      </c>
      <c r="G33" t="s">
        <v>16</v>
      </c>
      <c r="H33" t="s">
        <v>17</v>
      </c>
      <c r="I33" t="s">
        <v>18</v>
      </c>
      <c r="L33">
        <v>111.19402985074601</v>
      </c>
    </row>
    <row r="34" spans="6:12" x14ac:dyDescent="0.45">
      <c r="F34">
        <v>0.08</v>
      </c>
      <c r="G34">
        <f>I31</f>
        <v>9.8249999999999948E-2</v>
      </c>
      <c r="H34">
        <f>F34+G34-F34</f>
        <v>9.8249999999999962E-2</v>
      </c>
      <c r="I34">
        <f>G34-F34</f>
        <v>1.8249999999999947E-2</v>
      </c>
    </row>
    <row r="37" spans="6:12" x14ac:dyDescent="0.45">
      <c r="I37">
        <f>1+0.08</f>
        <v>1.08</v>
      </c>
    </row>
    <row r="38" spans="6:12" x14ac:dyDescent="0.45">
      <c r="I38">
        <f>1+0.08</f>
        <v>1.08</v>
      </c>
      <c r="L38">
        <f>I39^2/I38-1</f>
        <v>0.11680839120370345</v>
      </c>
    </row>
    <row r="39" spans="6:12" x14ac:dyDescent="0.45">
      <c r="I39">
        <f>1+I31</f>
        <v>1.0982499999999999</v>
      </c>
      <c r="L39">
        <f>L38*100</f>
        <v>11.680839120370345</v>
      </c>
    </row>
    <row r="40" spans="6:12" x14ac:dyDescent="0.45">
      <c r="I40">
        <f>I39-I38</f>
        <v>1.8249999999999877E-2</v>
      </c>
      <c r="L40">
        <v>11.680839120370299</v>
      </c>
    </row>
  </sheetData>
  <mergeCells count="4">
    <mergeCell ref="C4:D4"/>
    <mergeCell ref="E4:F4"/>
    <mergeCell ref="G4:H4"/>
    <mergeCell ref="I4:J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bjk</dc:creator>
  <cp:lastModifiedBy>bjk</cp:lastModifiedBy>
  <dcterms:created xsi:type="dcterms:W3CDTF">2021-11-04T12:40:01Z</dcterms:created>
  <dcterms:modified xsi:type="dcterms:W3CDTF">2021-11-04T21:44:04Z</dcterms:modified>
</cp:coreProperties>
</file>