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0WS\Makro\Vorlesung\Uebung\Lsg\"/>
    </mc:Choice>
  </mc:AlternateContent>
  <bookViews>
    <workbookView xWindow="0" yWindow="0" windowWidth="18038" windowHeight="9315" activeTab="2"/>
  </bookViews>
  <sheets>
    <sheet name="A1" sheetId="1" r:id="rId1"/>
    <sheet name="A2" sheetId="2" r:id="rId2"/>
    <sheet name="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I10" i="3"/>
  <c r="I7" i="3"/>
  <c r="I6" i="3"/>
  <c r="I5" i="3"/>
  <c r="H6" i="3"/>
  <c r="H5" i="3"/>
  <c r="G6" i="3"/>
  <c r="G5" i="3"/>
  <c r="G4" i="3"/>
  <c r="B6" i="3"/>
  <c r="B5" i="3"/>
  <c r="F6" i="3"/>
  <c r="F5" i="3"/>
  <c r="F4" i="3"/>
  <c r="H8" i="2"/>
  <c r="F8" i="2"/>
  <c r="D8" i="2"/>
  <c r="I8" i="2"/>
  <c r="E8" i="2"/>
  <c r="E7" i="2"/>
  <c r="E6" i="2"/>
  <c r="B6" i="2"/>
  <c r="B7" i="2" s="1"/>
  <c r="C5" i="1"/>
  <c r="C6" i="1"/>
  <c r="I7" i="1"/>
  <c r="I6" i="1"/>
  <c r="H7" i="1"/>
  <c r="H6" i="1"/>
  <c r="H5" i="1"/>
  <c r="F6" i="1"/>
  <c r="F7" i="1" s="1"/>
  <c r="D7" i="1"/>
  <c r="D6" i="1"/>
  <c r="B6" i="1"/>
  <c r="B7" i="1" s="1"/>
</calcChain>
</file>

<file path=xl/sharedStrings.xml><?xml version="1.0" encoding="utf-8"?>
<sst xmlns="http://schemas.openxmlformats.org/spreadsheetml/2006/main" count="27" uniqueCount="15">
  <si>
    <t>WR-BIPnom</t>
  </si>
  <si>
    <t>WR-BIP-Deflator</t>
  </si>
  <si>
    <t>BIPnom</t>
  </si>
  <si>
    <t>BIPnom-I</t>
  </si>
  <si>
    <t>BIP-Deflator-I</t>
  </si>
  <si>
    <t>BIPreal-I</t>
  </si>
  <si>
    <t>WR-BIPreal</t>
  </si>
  <si>
    <t>Mittelwert</t>
  </si>
  <si>
    <t>P</t>
  </si>
  <si>
    <t>G</t>
  </si>
  <si>
    <t>Warenkorb</t>
  </si>
  <si>
    <t>Index</t>
  </si>
  <si>
    <t>Inflation</t>
  </si>
  <si>
    <t>Realzins</t>
  </si>
  <si>
    <t>Nominalzins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</si>
</sst>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0" fontId="0" fillId="0" borderId="0" xfId="1" applyNumberFormat="1" applyFont="1"/>
    <xf numFmtId="0" fontId="0" fillId="0" borderId="1" xfId="0" applyBorder="1"/>
    <xf numFmtId="10" fontId="0" fillId="0" borderId="1" xfId="1" applyNumberFormat="1" applyFont="1" applyBorder="1"/>
    <xf numFmtId="2" fontId="0" fillId="0" borderId="1" xfId="0" applyNumberFormat="1" applyBorder="1"/>
    <xf numFmtId="0" fontId="2" fillId="0" borderId="1" xfId="0" applyFont="1" applyBorder="1"/>
    <xf numFmtId="10" fontId="2" fillId="0" borderId="1" xfId="0" applyNumberFormat="1" applyFont="1" applyBorder="1"/>
    <xf numFmtId="9" fontId="0" fillId="0" borderId="0" xfId="0" applyNumberFormat="1"/>
    <xf numFmtId="0" fontId="0" fillId="0" borderId="1" xfId="0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7"/>
  <sheetViews>
    <sheetView workbookViewId="0">
      <selection activeCell="B26" sqref="B26"/>
    </sheetView>
  </sheetViews>
  <sheetFormatPr baseColWidth="10" defaultRowHeight="14.25" x14ac:dyDescent="0.45"/>
  <cols>
    <col min="9" max="9" width="11.19921875" bestFit="1" customWidth="1"/>
  </cols>
  <sheetData>
    <row r="4" spans="2:9" x14ac:dyDescent="0.45">
      <c r="B4" s="3"/>
      <c r="C4" s="3" t="s">
        <v>2</v>
      </c>
      <c r="D4" s="3" t="s">
        <v>3</v>
      </c>
      <c r="E4" s="3" t="s">
        <v>0</v>
      </c>
      <c r="F4" s="3" t="s">
        <v>4</v>
      </c>
      <c r="G4" s="3" t="s">
        <v>1</v>
      </c>
      <c r="H4" s="3" t="s">
        <v>5</v>
      </c>
      <c r="I4" s="3" t="s">
        <v>6</v>
      </c>
    </row>
    <row r="5" spans="2:9" x14ac:dyDescent="0.45">
      <c r="B5" s="3">
        <v>2017</v>
      </c>
      <c r="C5" s="5">
        <f>C6/(1+E6)</f>
        <v>3.2488475563283119</v>
      </c>
      <c r="D5" s="3">
        <v>100</v>
      </c>
      <c r="E5" s="3"/>
      <c r="F5" s="3">
        <v>100</v>
      </c>
      <c r="G5" s="3"/>
      <c r="H5" s="3">
        <f>100*D5/F5</f>
        <v>100</v>
      </c>
      <c r="I5" s="3"/>
    </row>
    <row r="6" spans="2:9" x14ac:dyDescent="0.45">
      <c r="B6" s="3">
        <f>B5+1</f>
        <v>2018</v>
      </c>
      <c r="C6" s="5">
        <f>C7/(1+E7)</f>
        <v>3.3495618305744892</v>
      </c>
      <c r="D6" s="3">
        <f>D5*(1+E6)</f>
        <v>103.1</v>
      </c>
      <c r="E6" s="7">
        <v>3.1E-2</v>
      </c>
      <c r="F6" s="3">
        <f>F5*(1+G6)</f>
        <v>101.49999999999999</v>
      </c>
      <c r="G6" s="7">
        <v>1.4999999999999999E-2</v>
      </c>
      <c r="H6" s="3">
        <f t="shared" ref="H6:H7" si="0">100*D6/F6</f>
        <v>101.57635467980298</v>
      </c>
      <c r="I6" s="4">
        <f>H6/H5-1</f>
        <v>1.5763546798029715E-2</v>
      </c>
    </row>
    <row r="7" spans="2:9" x14ac:dyDescent="0.45">
      <c r="B7" s="3">
        <f>B6+1</f>
        <v>2019</v>
      </c>
      <c r="C7" s="6">
        <v>3.44</v>
      </c>
      <c r="D7" s="3">
        <f>D6*(1+E7)</f>
        <v>105.88369999999999</v>
      </c>
      <c r="E7" s="7">
        <v>2.7E-2</v>
      </c>
      <c r="F7" s="3">
        <f>F6*(1+G7)</f>
        <v>103.73299999999999</v>
      </c>
      <c r="G7" s="7">
        <v>2.1999999999999999E-2</v>
      </c>
      <c r="H7" s="3">
        <f t="shared" si="0"/>
        <v>102.07330357745366</v>
      </c>
      <c r="I7" s="4">
        <f>H7/H6-1</f>
        <v>4.8923679060663972E-3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9"/>
  <sheetViews>
    <sheetView workbookViewId="0">
      <selection activeCell="I8" sqref="I8"/>
    </sheetView>
  </sheetViews>
  <sheetFormatPr baseColWidth="10" defaultRowHeight="14.25" x14ac:dyDescent="0.45"/>
  <cols>
    <col min="9" max="9" width="11.19921875" bestFit="1" customWidth="1"/>
  </cols>
  <sheetData>
    <row r="4" spans="2:9" x14ac:dyDescent="0.45">
      <c r="B4" s="3"/>
      <c r="C4" s="3" t="s">
        <v>2</v>
      </c>
      <c r="D4" s="3" t="s">
        <v>3</v>
      </c>
      <c r="E4" s="3" t="s">
        <v>0</v>
      </c>
      <c r="F4" s="3" t="s">
        <v>4</v>
      </c>
      <c r="G4" s="3" t="s">
        <v>1</v>
      </c>
      <c r="H4" s="3" t="s">
        <v>5</v>
      </c>
      <c r="I4" s="3" t="s">
        <v>6</v>
      </c>
    </row>
    <row r="5" spans="2:9" x14ac:dyDescent="0.45">
      <c r="B5" s="3">
        <v>2016</v>
      </c>
      <c r="C5" s="6">
        <v>3</v>
      </c>
      <c r="D5" s="3">
        <v>100</v>
      </c>
      <c r="E5" s="3"/>
      <c r="F5" s="3">
        <v>100</v>
      </c>
      <c r="G5" s="3"/>
      <c r="H5" s="3">
        <v>100</v>
      </c>
      <c r="I5" s="3"/>
    </row>
    <row r="6" spans="2:9" x14ac:dyDescent="0.45">
      <c r="B6" s="3">
        <f>B5+1</f>
        <v>2017</v>
      </c>
      <c r="C6" s="6">
        <v>3.15</v>
      </c>
      <c r="D6" s="3"/>
      <c r="E6" s="2">
        <f>C6/C5-1</f>
        <v>5.0000000000000044E-2</v>
      </c>
      <c r="F6" s="3"/>
      <c r="G6" s="7"/>
      <c r="H6" s="3"/>
      <c r="I6" s="4"/>
    </row>
    <row r="7" spans="2:9" x14ac:dyDescent="0.45">
      <c r="B7" s="3">
        <f>B6+1</f>
        <v>2018</v>
      </c>
      <c r="C7" s="6">
        <v>3.3</v>
      </c>
      <c r="D7" s="3"/>
      <c r="E7" s="2">
        <f>C7/C6-1</f>
        <v>4.7619047619047672E-2</v>
      </c>
      <c r="F7" s="3"/>
      <c r="G7" s="7"/>
      <c r="H7" s="3"/>
      <c r="I7" s="4"/>
    </row>
    <row r="8" spans="2:9" x14ac:dyDescent="0.45">
      <c r="D8">
        <f>F5*(1+E8)</f>
        <v>104.88088481701516</v>
      </c>
      <c r="E8" s="2">
        <f>((1+E6)*(1+E7))^0.5-1</f>
        <v>4.8808848170151631E-2</v>
      </c>
      <c r="F8">
        <f>H5*(1+G8)</f>
        <v>101</v>
      </c>
      <c r="G8" s="8">
        <v>0.01</v>
      </c>
      <c r="H8">
        <f>D8/F8*100</f>
        <v>103.84246021486649</v>
      </c>
      <c r="I8" s="2">
        <f>(1+E8)/(1+G8)-1</f>
        <v>3.8424602148664944E-2</v>
      </c>
    </row>
    <row r="9" spans="2:9" x14ac:dyDescent="0.45">
      <c r="E9" t="s">
        <v>7</v>
      </c>
      <c r="G9" t="s">
        <v>7</v>
      </c>
      <c r="I9" t="s">
        <v>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4"/>
  <sheetViews>
    <sheetView tabSelected="1" workbookViewId="0">
      <selection activeCell="D13" sqref="D13"/>
    </sheetView>
  </sheetViews>
  <sheetFormatPr baseColWidth="10" defaultRowHeight="14.25" x14ac:dyDescent="0.45"/>
  <sheetData>
    <row r="3" spans="2:9" x14ac:dyDescent="0.45">
      <c r="B3" s="3"/>
      <c r="C3" s="9" t="s">
        <v>8</v>
      </c>
      <c r="D3" s="9" t="s">
        <v>9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spans="2:9" x14ac:dyDescent="0.45">
      <c r="B4" s="3">
        <v>2017</v>
      </c>
      <c r="C4" s="3">
        <v>4</v>
      </c>
      <c r="D4" s="3">
        <v>0.25</v>
      </c>
      <c r="E4" s="3">
        <v>8</v>
      </c>
      <c r="F4" s="3">
        <f>1-D4</f>
        <v>0.75</v>
      </c>
      <c r="G4" s="3">
        <f>C4*D4+E4*F4</f>
        <v>7</v>
      </c>
      <c r="H4" s="5">
        <v>100</v>
      </c>
      <c r="I4" s="3"/>
    </row>
    <row r="5" spans="2:9" x14ac:dyDescent="0.45">
      <c r="B5" s="3">
        <f>B4+1</f>
        <v>2018</v>
      </c>
      <c r="C5" s="3">
        <v>12</v>
      </c>
      <c r="D5" s="3">
        <v>0.25</v>
      </c>
      <c r="E5" s="3">
        <v>8</v>
      </c>
      <c r="F5" s="3">
        <f t="shared" ref="F5:F6" si="0">1-D5</f>
        <v>0.75</v>
      </c>
      <c r="G5" s="3">
        <f>C5*D5+E5*F5</f>
        <v>9</v>
      </c>
      <c r="H5" s="5">
        <f>H4*G5/G4</f>
        <v>128.57142857142858</v>
      </c>
      <c r="I5" s="4">
        <f>H5/H4-1</f>
        <v>0.28571428571428581</v>
      </c>
    </row>
    <row r="6" spans="2:9" x14ac:dyDescent="0.45">
      <c r="B6" s="3">
        <f>B5+1</f>
        <v>2019</v>
      </c>
      <c r="C6" s="3">
        <v>4</v>
      </c>
      <c r="D6" s="3">
        <v>0.25</v>
      </c>
      <c r="E6" s="3">
        <v>12</v>
      </c>
      <c r="F6" s="3">
        <f t="shared" si="0"/>
        <v>0.75</v>
      </c>
      <c r="G6" s="3">
        <f>C6*D6+E6*F6</f>
        <v>10</v>
      </c>
      <c r="H6" s="5">
        <f>H5*G6/G5</f>
        <v>142.85714285714286</v>
      </c>
      <c r="I6" s="4">
        <f>H6/H5-1</f>
        <v>0.11111111111111094</v>
      </c>
    </row>
    <row r="7" spans="2:9" x14ac:dyDescent="0.45">
      <c r="I7">
        <f>((1+I5)*(1+I6))^0.5-1</f>
        <v>0.19522860933439357</v>
      </c>
    </row>
    <row r="8" spans="2:9" x14ac:dyDescent="0.45">
      <c r="I8" t="s">
        <v>7</v>
      </c>
    </row>
    <row r="9" spans="2:9" x14ac:dyDescent="0.45">
      <c r="H9" t="s">
        <v>13</v>
      </c>
      <c r="I9" s="8">
        <v>0.1</v>
      </c>
    </row>
    <row r="10" spans="2:9" x14ac:dyDescent="0.45">
      <c r="H10" t="s">
        <v>14</v>
      </c>
      <c r="I10" s="2">
        <f>(1+I7)*(1+I9)-1</f>
        <v>0.31475147026783312</v>
      </c>
    </row>
    <row r="21" spans="6:7" x14ac:dyDescent="0.45">
      <c r="G21">
        <f>0.1*91+0.9*102</f>
        <v>100.89999999999999</v>
      </c>
    </row>
    <row r="24" spans="6:7" x14ac:dyDescent="0.45">
      <c r="F2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A1</vt:lpstr>
      <vt:lpstr>A2</vt:lpstr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2020-05-18T19:29:02Z</dcterms:created>
  <dcterms:modified xsi:type="dcterms:W3CDTF">2021-01-18T14:36:38Z</dcterms:modified>
</cp:coreProperties>
</file>