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1046\Nextcloud\Winter2025\GE\Lecture\"/>
    </mc:Choice>
  </mc:AlternateContent>
  <xr:revisionPtr revIDLastSave="0" documentId="13_ncr:1_{3568B99C-A0E8-4BE3-9DA8-44B4DC431562}" xr6:coauthVersionLast="47" xr6:coauthVersionMax="47" xr10:uidLastSave="{00000000-0000-0000-0000-000000000000}"/>
  <bookViews>
    <workbookView xWindow="6765" yWindow="2850" windowWidth="22635" windowHeight="12285" xr2:uid="{E630E547-EFF0-4878-9300-5D0A7C9928BE}"/>
  </bookViews>
  <sheets>
    <sheet name="GDP-Germa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F18" i="1"/>
  <c r="G18" i="1" s="1"/>
  <c r="F16" i="1"/>
  <c r="G16" i="1" s="1"/>
  <c r="F13" i="1"/>
  <c r="G13" i="1" s="1"/>
  <c r="F10" i="1"/>
  <c r="G10" i="1"/>
  <c r="F7" i="1"/>
  <c r="G7" i="1"/>
  <c r="F4" i="1"/>
  <c r="G4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<sst xmlns="http://schemas.openxmlformats.org/spreadsheetml/2006/main" count="174" uniqueCount="19">
  <si>
    <t>GDP</t>
  </si>
  <si>
    <t>Germany</t>
  </si>
  <si>
    <t>price-seasonally-calendar-adjusted</t>
  </si>
  <si>
    <t>Index 2020=100</t>
  </si>
  <si>
    <t>q1</t>
  </si>
  <si>
    <t>q2</t>
  </si>
  <si>
    <t>q3</t>
  </si>
  <si>
    <t>q4</t>
  </si>
  <si>
    <t>qoq-growth-rate</t>
  </si>
  <si>
    <t>qoq-growth-factor</t>
  </si>
  <si>
    <t>1991-2025</t>
  </si>
  <si>
    <t>Average-qoq</t>
  </si>
  <si>
    <t>Average-annual</t>
  </si>
  <si>
    <t>1991-2000</t>
  </si>
  <si>
    <t>2000-2005</t>
  </si>
  <si>
    <t>2005-2008</t>
  </si>
  <si>
    <t>2010-2019q4</t>
  </si>
  <si>
    <t>2010-2020q2</t>
  </si>
  <si>
    <t>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</si>
</sst>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GDP (price-seasonally-calendar-adjusted)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'GDP-Germany'!$C$3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'GDP-Germany'!$A$4:$B$143</c:f>
              <c:multiLvlStrCache>
                <c:ptCount val="14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  <c:pt idx="64">
                    <c:v>q1</c:v>
                  </c:pt>
                  <c:pt idx="65">
                    <c:v>q2</c:v>
                  </c:pt>
                  <c:pt idx="66">
                    <c:v>q3</c:v>
                  </c:pt>
                  <c:pt idx="67">
                    <c:v>q4</c:v>
                  </c:pt>
                  <c:pt idx="68">
                    <c:v>q1</c:v>
                  </c:pt>
                  <c:pt idx="69">
                    <c:v>q2</c:v>
                  </c:pt>
                  <c:pt idx="70">
                    <c:v>q3</c:v>
                  </c:pt>
                  <c:pt idx="71">
                    <c:v>q4</c:v>
                  </c:pt>
                  <c:pt idx="72">
                    <c:v>q1</c:v>
                  </c:pt>
                  <c:pt idx="73">
                    <c:v>q2</c:v>
                  </c:pt>
                  <c:pt idx="74">
                    <c:v>q3</c:v>
                  </c:pt>
                  <c:pt idx="75">
                    <c:v>q4</c:v>
                  </c:pt>
                  <c:pt idx="76">
                    <c:v>q1</c:v>
                  </c:pt>
                  <c:pt idx="77">
                    <c:v>q2</c:v>
                  </c:pt>
                  <c:pt idx="78">
                    <c:v>q3</c:v>
                  </c:pt>
                  <c:pt idx="79">
                    <c:v>q4</c:v>
                  </c:pt>
                  <c:pt idx="80">
                    <c:v>q1</c:v>
                  </c:pt>
                  <c:pt idx="81">
                    <c:v>q2</c:v>
                  </c:pt>
                  <c:pt idx="82">
                    <c:v>q3</c:v>
                  </c:pt>
                  <c:pt idx="83">
                    <c:v>q4</c:v>
                  </c:pt>
                  <c:pt idx="84">
                    <c:v>q1</c:v>
                  </c:pt>
                  <c:pt idx="85">
                    <c:v>q2</c:v>
                  </c:pt>
                  <c:pt idx="86">
                    <c:v>q3</c:v>
                  </c:pt>
                  <c:pt idx="87">
                    <c:v>q4</c:v>
                  </c:pt>
                  <c:pt idx="88">
                    <c:v>q1</c:v>
                  </c:pt>
                  <c:pt idx="89">
                    <c:v>q2</c:v>
                  </c:pt>
                  <c:pt idx="90">
                    <c:v>q3</c:v>
                  </c:pt>
                  <c:pt idx="91">
                    <c:v>q4</c:v>
                  </c:pt>
                  <c:pt idx="92">
                    <c:v>q1</c:v>
                  </c:pt>
                  <c:pt idx="93">
                    <c:v>q2</c:v>
                  </c:pt>
                  <c:pt idx="94">
                    <c:v>q3</c:v>
                  </c:pt>
                  <c:pt idx="95">
                    <c:v>q4</c:v>
                  </c:pt>
                  <c:pt idx="96">
                    <c:v>q1</c:v>
                  </c:pt>
                  <c:pt idx="97">
                    <c:v>q2</c:v>
                  </c:pt>
                  <c:pt idx="98">
                    <c:v>q3</c:v>
                  </c:pt>
                  <c:pt idx="99">
                    <c:v>q4</c:v>
                  </c:pt>
                  <c:pt idx="100">
                    <c:v>q1</c:v>
                  </c:pt>
                  <c:pt idx="101">
                    <c:v>q2</c:v>
                  </c:pt>
                  <c:pt idx="102">
                    <c:v>q3</c:v>
                  </c:pt>
                  <c:pt idx="103">
                    <c:v>q4</c:v>
                  </c:pt>
                  <c:pt idx="104">
                    <c:v>q1</c:v>
                  </c:pt>
                  <c:pt idx="105">
                    <c:v>q2</c:v>
                  </c:pt>
                  <c:pt idx="106">
                    <c:v>q3</c:v>
                  </c:pt>
                  <c:pt idx="107">
                    <c:v>q4</c:v>
                  </c:pt>
                  <c:pt idx="108">
                    <c:v>q1</c:v>
                  </c:pt>
                  <c:pt idx="109">
                    <c:v>q2</c:v>
                  </c:pt>
                  <c:pt idx="110">
                    <c:v>q3</c:v>
                  </c:pt>
                  <c:pt idx="111">
                    <c:v>q4</c:v>
                  </c:pt>
                  <c:pt idx="112">
                    <c:v>q1</c:v>
                  </c:pt>
                  <c:pt idx="113">
                    <c:v>q2</c:v>
                  </c:pt>
                  <c:pt idx="114">
                    <c:v>q3</c:v>
                  </c:pt>
                  <c:pt idx="115">
                    <c:v>q4</c:v>
                  </c:pt>
                  <c:pt idx="116">
                    <c:v>q1</c:v>
                  </c:pt>
                  <c:pt idx="117">
                    <c:v>q2</c:v>
                  </c:pt>
                  <c:pt idx="118">
                    <c:v>q3</c:v>
                  </c:pt>
                  <c:pt idx="119">
                    <c:v>q4</c:v>
                  </c:pt>
                  <c:pt idx="120">
                    <c:v>q1</c:v>
                  </c:pt>
                  <c:pt idx="121">
                    <c:v>q2</c:v>
                  </c:pt>
                  <c:pt idx="122">
                    <c:v>q3</c:v>
                  </c:pt>
                  <c:pt idx="123">
                    <c:v>q4</c:v>
                  </c:pt>
                  <c:pt idx="124">
                    <c:v>q1</c:v>
                  </c:pt>
                  <c:pt idx="125">
                    <c:v>q2</c:v>
                  </c:pt>
                  <c:pt idx="126">
                    <c:v>q3</c:v>
                  </c:pt>
                  <c:pt idx="127">
                    <c:v>q4</c:v>
                  </c:pt>
                  <c:pt idx="128">
                    <c:v>q1</c:v>
                  </c:pt>
                  <c:pt idx="129">
                    <c:v>q2</c:v>
                  </c:pt>
                  <c:pt idx="130">
                    <c:v>q3</c:v>
                  </c:pt>
                  <c:pt idx="131">
                    <c:v>q4</c:v>
                  </c:pt>
                  <c:pt idx="132">
                    <c:v>q1</c:v>
                  </c:pt>
                  <c:pt idx="133">
                    <c:v>q2</c:v>
                  </c:pt>
                  <c:pt idx="134">
                    <c:v>q3</c:v>
                  </c:pt>
                  <c:pt idx="135">
                    <c:v>q4</c:v>
                  </c:pt>
                  <c:pt idx="136">
                    <c:v>q1</c:v>
                  </c:pt>
                  <c:pt idx="137">
                    <c:v>q2</c:v>
                  </c:pt>
                  <c:pt idx="138">
                    <c:v>q3</c:v>
                  </c:pt>
                  <c:pt idx="139">
                    <c:v>q4</c:v>
                  </c:pt>
                </c:lvl>
                <c:lvl>
                  <c:pt idx="0">
                    <c:v>1991</c:v>
                  </c:pt>
                  <c:pt idx="4">
                    <c:v>1992</c:v>
                  </c:pt>
                  <c:pt idx="8">
                    <c:v>1993</c:v>
                  </c:pt>
                  <c:pt idx="12">
                    <c:v>1994</c:v>
                  </c:pt>
                  <c:pt idx="16">
                    <c:v>1995</c:v>
                  </c:pt>
                  <c:pt idx="20">
                    <c:v>1996</c:v>
                  </c:pt>
                  <c:pt idx="24">
                    <c:v>1997</c:v>
                  </c:pt>
                  <c:pt idx="28">
                    <c:v>1998</c:v>
                  </c:pt>
                  <c:pt idx="32">
                    <c:v>1999</c:v>
                  </c:pt>
                  <c:pt idx="36">
                    <c:v>2000</c:v>
                  </c:pt>
                  <c:pt idx="40">
                    <c:v>2001</c:v>
                  </c:pt>
                  <c:pt idx="44">
                    <c:v>2002</c:v>
                  </c:pt>
                  <c:pt idx="48">
                    <c:v>2003</c:v>
                  </c:pt>
                  <c:pt idx="52">
                    <c:v>2004</c:v>
                  </c:pt>
                  <c:pt idx="56">
                    <c:v>2005</c:v>
                  </c:pt>
                  <c:pt idx="60">
                    <c:v>2006</c:v>
                  </c:pt>
                  <c:pt idx="64">
                    <c:v>2007</c:v>
                  </c:pt>
                  <c:pt idx="68">
                    <c:v>2008</c:v>
                  </c:pt>
                  <c:pt idx="72">
                    <c:v>2009</c:v>
                  </c:pt>
                  <c:pt idx="76">
                    <c:v>2010</c:v>
                  </c:pt>
                  <c:pt idx="80">
                    <c:v>2011</c:v>
                  </c:pt>
                  <c:pt idx="84">
                    <c:v>2012</c:v>
                  </c:pt>
                  <c:pt idx="88">
                    <c:v>2013</c:v>
                  </c:pt>
                  <c:pt idx="92">
                    <c:v>2014</c:v>
                  </c:pt>
                  <c:pt idx="96">
                    <c:v>2015</c:v>
                  </c:pt>
                  <c:pt idx="100">
                    <c:v>2016</c:v>
                  </c:pt>
                  <c:pt idx="104">
                    <c:v>2017</c:v>
                  </c:pt>
                  <c:pt idx="108">
                    <c:v>2018</c:v>
                  </c:pt>
                  <c:pt idx="112">
                    <c:v>2019</c:v>
                  </c:pt>
                  <c:pt idx="116">
                    <c:v>2020</c:v>
                  </c:pt>
                  <c:pt idx="120">
                    <c:v>2021</c:v>
                  </c:pt>
                  <c:pt idx="124">
                    <c:v>2022</c:v>
                  </c:pt>
                  <c:pt idx="128">
                    <c:v>2023</c:v>
                  </c:pt>
                  <c:pt idx="132">
                    <c:v>2024</c:v>
                  </c:pt>
                  <c:pt idx="136">
                    <c:v>2025</c:v>
                  </c:pt>
                </c:lvl>
              </c:multiLvlStrCache>
            </c:multiLvlStrRef>
          </c:cat>
          <c:val>
            <c:numRef>
              <c:f>'GDP-Germany'!$C$4:$C$143</c:f>
              <c:numCache>
                <c:formatCode>General</c:formatCode>
                <c:ptCount val="140"/>
                <c:pt idx="0">
                  <c:v>70.81</c:v>
                </c:pt>
                <c:pt idx="1">
                  <c:v>70.47</c:v>
                </c:pt>
                <c:pt idx="2">
                  <c:v>70.36</c:v>
                </c:pt>
                <c:pt idx="3">
                  <c:v>71.37</c:v>
                </c:pt>
                <c:pt idx="4">
                  <c:v>72.349999999999994</c:v>
                </c:pt>
                <c:pt idx="5">
                  <c:v>71.900000000000006</c:v>
                </c:pt>
                <c:pt idx="6">
                  <c:v>71.73</c:v>
                </c:pt>
                <c:pt idx="7">
                  <c:v>71.53</c:v>
                </c:pt>
                <c:pt idx="8">
                  <c:v>70.959999999999994</c:v>
                </c:pt>
                <c:pt idx="9">
                  <c:v>70.97</c:v>
                </c:pt>
                <c:pt idx="10">
                  <c:v>71.39</c:v>
                </c:pt>
                <c:pt idx="11">
                  <c:v>71.33</c:v>
                </c:pt>
                <c:pt idx="12">
                  <c:v>72.34</c:v>
                </c:pt>
                <c:pt idx="13">
                  <c:v>72.739999999999995</c:v>
                </c:pt>
                <c:pt idx="14">
                  <c:v>73.17</c:v>
                </c:pt>
                <c:pt idx="15">
                  <c:v>73.98</c:v>
                </c:pt>
                <c:pt idx="16">
                  <c:v>73.69</c:v>
                </c:pt>
                <c:pt idx="17">
                  <c:v>74.28</c:v>
                </c:pt>
                <c:pt idx="18">
                  <c:v>74.430000000000007</c:v>
                </c:pt>
                <c:pt idx="19">
                  <c:v>74.459999999999994</c:v>
                </c:pt>
                <c:pt idx="20">
                  <c:v>73.930000000000007</c:v>
                </c:pt>
                <c:pt idx="21">
                  <c:v>74.94</c:v>
                </c:pt>
                <c:pt idx="22">
                  <c:v>75.23</c:v>
                </c:pt>
                <c:pt idx="23">
                  <c:v>75.92</c:v>
                </c:pt>
                <c:pt idx="24">
                  <c:v>75.53</c:v>
                </c:pt>
                <c:pt idx="25">
                  <c:v>76.37</c:v>
                </c:pt>
                <c:pt idx="26">
                  <c:v>76.67</c:v>
                </c:pt>
                <c:pt idx="27">
                  <c:v>77.239999999999995</c:v>
                </c:pt>
                <c:pt idx="28">
                  <c:v>77.98</c:v>
                </c:pt>
                <c:pt idx="29">
                  <c:v>77.62</c:v>
                </c:pt>
                <c:pt idx="30">
                  <c:v>78</c:v>
                </c:pt>
                <c:pt idx="31">
                  <c:v>77.98</c:v>
                </c:pt>
                <c:pt idx="32">
                  <c:v>78.88</c:v>
                </c:pt>
                <c:pt idx="33">
                  <c:v>78.78</c:v>
                </c:pt>
                <c:pt idx="34">
                  <c:v>79.86</c:v>
                </c:pt>
                <c:pt idx="35">
                  <c:v>80.239999999999995</c:v>
                </c:pt>
                <c:pt idx="36">
                  <c:v>81.48</c:v>
                </c:pt>
                <c:pt idx="37">
                  <c:v>82.13</c:v>
                </c:pt>
                <c:pt idx="38">
                  <c:v>82.19</c:v>
                </c:pt>
                <c:pt idx="39">
                  <c:v>81.84</c:v>
                </c:pt>
                <c:pt idx="40">
                  <c:v>83.58</c:v>
                </c:pt>
                <c:pt idx="41">
                  <c:v>83.37</c:v>
                </c:pt>
                <c:pt idx="42">
                  <c:v>83.37</c:v>
                </c:pt>
                <c:pt idx="43">
                  <c:v>83.11</c:v>
                </c:pt>
                <c:pt idx="44">
                  <c:v>82.72</c:v>
                </c:pt>
                <c:pt idx="45">
                  <c:v>83.04</c:v>
                </c:pt>
                <c:pt idx="46">
                  <c:v>83.61</c:v>
                </c:pt>
                <c:pt idx="47">
                  <c:v>83.38</c:v>
                </c:pt>
                <c:pt idx="48">
                  <c:v>82.25</c:v>
                </c:pt>
                <c:pt idx="49">
                  <c:v>82.37</c:v>
                </c:pt>
                <c:pt idx="50">
                  <c:v>83.12</c:v>
                </c:pt>
                <c:pt idx="51">
                  <c:v>83.22</c:v>
                </c:pt>
                <c:pt idx="52">
                  <c:v>83.09</c:v>
                </c:pt>
                <c:pt idx="53">
                  <c:v>83.58</c:v>
                </c:pt>
                <c:pt idx="54">
                  <c:v>83.31</c:v>
                </c:pt>
                <c:pt idx="55">
                  <c:v>83.28</c:v>
                </c:pt>
                <c:pt idx="56">
                  <c:v>83.41</c:v>
                </c:pt>
                <c:pt idx="57">
                  <c:v>83.91</c:v>
                </c:pt>
                <c:pt idx="58">
                  <c:v>84.57</c:v>
                </c:pt>
                <c:pt idx="59">
                  <c:v>84.89</c:v>
                </c:pt>
                <c:pt idx="60">
                  <c:v>85.84</c:v>
                </c:pt>
                <c:pt idx="61">
                  <c:v>87.31</c:v>
                </c:pt>
                <c:pt idx="62">
                  <c:v>87.97</c:v>
                </c:pt>
                <c:pt idx="63">
                  <c:v>89.26</c:v>
                </c:pt>
                <c:pt idx="64">
                  <c:v>89.38</c:v>
                </c:pt>
                <c:pt idx="65">
                  <c:v>89.97</c:v>
                </c:pt>
                <c:pt idx="66">
                  <c:v>90.43</c:v>
                </c:pt>
                <c:pt idx="67">
                  <c:v>91.1</c:v>
                </c:pt>
                <c:pt idx="68">
                  <c:v>91.63</c:v>
                </c:pt>
                <c:pt idx="69">
                  <c:v>91.3</c:v>
                </c:pt>
                <c:pt idx="70">
                  <c:v>90.8</c:v>
                </c:pt>
                <c:pt idx="71">
                  <c:v>89.39</c:v>
                </c:pt>
                <c:pt idx="72">
                  <c:v>85.2</c:v>
                </c:pt>
                <c:pt idx="73">
                  <c:v>85.41</c:v>
                </c:pt>
                <c:pt idx="74">
                  <c:v>85.94</c:v>
                </c:pt>
                <c:pt idx="75">
                  <c:v>86.6</c:v>
                </c:pt>
                <c:pt idx="76">
                  <c:v>87.23</c:v>
                </c:pt>
                <c:pt idx="77">
                  <c:v>89.12</c:v>
                </c:pt>
                <c:pt idx="78">
                  <c:v>89.98</c:v>
                </c:pt>
                <c:pt idx="79">
                  <c:v>90.57</c:v>
                </c:pt>
                <c:pt idx="80">
                  <c:v>92.21</c:v>
                </c:pt>
                <c:pt idx="81">
                  <c:v>92.46</c:v>
                </c:pt>
                <c:pt idx="82">
                  <c:v>92.96</c:v>
                </c:pt>
                <c:pt idx="83">
                  <c:v>92.95</c:v>
                </c:pt>
                <c:pt idx="84">
                  <c:v>93.15</c:v>
                </c:pt>
                <c:pt idx="85">
                  <c:v>93.25</c:v>
                </c:pt>
                <c:pt idx="86">
                  <c:v>93.44</c:v>
                </c:pt>
                <c:pt idx="87">
                  <c:v>93.16</c:v>
                </c:pt>
                <c:pt idx="88">
                  <c:v>92.64</c:v>
                </c:pt>
                <c:pt idx="89">
                  <c:v>93.72</c:v>
                </c:pt>
                <c:pt idx="90">
                  <c:v>94.2</c:v>
                </c:pt>
                <c:pt idx="91">
                  <c:v>94.34</c:v>
                </c:pt>
                <c:pt idx="92">
                  <c:v>95.33</c:v>
                </c:pt>
                <c:pt idx="93">
                  <c:v>95.31</c:v>
                </c:pt>
                <c:pt idx="94">
                  <c:v>95.84</c:v>
                </c:pt>
                <c:pt idx="95">
                  <c:v>96.57</c:v>
                </c:pt>
                <c:pt idx="96">
                  <c:v>96.36</c:v>
                </c:pt>
                <c:pt idx="97">
                  <c:v>96.86</c:v>
                </c:pt>
                <c:pt idx="98">
                  <c:v>97.38</c:v>
                </c:pt>
                <c:pt idx="99">
                  <c:v>97.88</c:v>
                </c:pt>
                <c:pt idx="100">
                  <c:v>98.74</c:v>
                </c:pt>
                <c:pt idx="101">
                  <c:v>98.96</c:v>
                </c:pt>
                <c:pt idx="102">
                  <c:v>99.31</c:v>
                </c:pt>
                <c:pt idx="103">
                  <c:v>99.77</c:v>
                </c:pt>
                <c:pt idx="104">
                  <c:v>101.06</c:v>
                </c:pt>
                <c:pt idx="105">
                  <c:v>101.78</c:v>
                </c:pt>
                <c:pt idx="106">
                  <c:v>102.59</c:v>
                </c:pt>
                <c:pt idx="107">
                  <c:v>103.63</c:v>
                </c:pt>
                <c:pt idx="108">
                  <c:v>103.06</c:v>
                </c:pt>
                <c:pt idx="109">
                  <c:v>103.87</c:v>
                </c:pt>
                <c:pt idx="110">
                  <c:v>103.19</c:v>
                </c:pt>
                <c:pt idx="111">
                  <c:v>103.65</c:v>
                </c:pt>
                <c:pt idx="112">
                  <c:v>104.33</c:v>
                </c:pt>
                <c:pt idx="113">
                  <c:v>104.39</c:v>
                </c:pt>
                <c:pt idx="114">
                  <c:v>104.79</c:v>
                </c:pt>
                <c:pt idx="115">
                  <c:v>104.44</c:v>
                </c:pt>
                <c:pt idx="116">
                  <c:v>102.32</c:v>
                </c:pt>
                <c:pt idx="117">
                  <c:v>93.24</c:v>
                </c:pt>
                <c:pt idx="118">
                  <c:v>101.33</c:v>
                </c:pt>
                <c:pt idx="119">
                  <c:v>102.31</c:v>
                </c:pt>
                <c:pt idx="120">
                  <c:v>101.68</c:v>
                </c:pt>
                <c:pt idx="121">
                  <c:v>104.07</c:v>
                </c:pt>
                <c:pt idx="122">
                  <c:v>104.16</c:v>
                </c:pt>
                <c:pt idx="123">
                  <c:v>104.72</c:v>
                </c:pt>
                <c:pt idx="124">
                  <c:v>105.43</c:v>
                </c:pt>
                <c:pt idx="125">
                  <c:v>105.59</c:v>
                </c:pt>
                <c:pt idx="126">
                  <c:v>105.9</c:v>
                </c:pt>
                <c:pt idx="127">
                  <c:v>105.53</c:v>
                </c:pt>
                <c:pt idx="128">
                  <c:v>105.03</c:v>
                </c:pt>
                <c:pt idx="129">
                  <c:v>104.95</c:v>
                </c:pt>
                <c:pt idx="130">
                  <c:v>104.95</c:v>
                </c:pt>
                <c:pt idx="131">
                  <c:v>104.66</c:v>
                </c:pt>
                <c:pt idx="132">
                  <c:v>104.55</c:v>
                </c:pt>
                <c:pt idx="133">
                  <c:v>104.28</c:v>
                </c:pt>
                <c:pt idx="134">
                  <c:v>104.3</c:v>
                </c:pt>
                <c:pt idx="135">
                  <c:v>104.49</c:v>
                </c:pt>
                <c:pt idx="136">
                  <c:v>104.81</c:v>
                </c:pt>
                <c:pt idx="137">
                  <c:v>104.52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9B5-8691-8C571635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90127"/>
        <c:axId val="353881967"/>
      </c:lineChart>
      <c:catAx>
        <c:axId val="35389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6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3881967"/>
        <c:crosses val="autoZero"/>
        <c:auto val="1"/>
        <c:lblAlgn val="ctr"/>
        <c:lblOffset val="100"/>
        <c:tickLblSkip val="1"/>
        <c:noMultiLvlLbl val="0"/>
      </c:catAx>
      <c:valAx>
        <c:axId val="353881967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Index 2020=100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3890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ustomXml" Target="../ink/ink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152400</xdr:rowOff>
    </xdr:from>
    <xdr:to>
      <xdr:col>14</xdr:col>
      <xdr:colOff>19050</xdr:colOff>
      <xdr:row>15</xdr:row>
      <xdr:rowOff>136525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580BB5-B730-41EC-9536-B57FADF01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120300</xdr:colOff>
      <xdr:row>6</xdr:row>
      <xdr:rowOff>18270</xdr:rowOff>
    </xdr:from>
    <xdr:to>
      <xdr:col>11</xdr:col>
      <xdr:colOff>526020</xdr:colOff>
      <xdr:row>9</xdr:row>
      <xdr:rowOff>148905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2" name="Freihand 1">
              <a:extLst>
                <a:ext uri="{FF2B5EF4-FFF2-40B4-BE49-F238E27FC236}">
                  <a16:creationId xmlns:a16="http://schemas.microsoft.com/office/drawing/2014/main" id="{89E0C921-095C-4AFF-B1E6-452037D6B7E5}"/>
                </a:ext>
              </a:extLst>
            </xdr14:cNvPr>
            <xdr14:cNvContentPartPr/>
          </xdr14:nvContentPartPr>
          <xdr14:nvPr macro=""/>
          <xdr14:xfrm>
            <a:off x="9759600" y="1104120"/>
            <a:ext cx="405720" cy="673560"/>
          </xdr14:xfrm>
        </xdr:contentPart>
      </mc:Choice>
      <mc:Fallback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89E0C921-095C-4AFF-B1E6-452037D6B7E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755280" y="1099800"/>
              <a:ext cx="414360" cy="682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8T07:10:50.989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675 127 9865,'-1'-11'2130,"1"7"-1925,0-1 0,-1 1 0,1-1 0,-1 1 0,0-1 0,0 1 0,0 0 0,-1-1 0,0 1 0,0 0 0,0 0-1,0 0 1,0 1 0,-1-1 0,0 0 0,1 1 0,-1-1 0,-1 1 0,1 0 0,0 0 0,-1 1 0,0-1 0,1 1 0,-1-1-1,0 1 1,0 0 0,0 0 0,-1 1 0,1 0 0,-7-2 0,-7-1 140,0 1 1,-1 1-1,1 0 1,-1 1-1,1 1 1,-1 1-1,1 1 0,-1 0 1,1 2-1,0 0 1,0 1-1,0 0 1,1 2-1,0 0 0,0 1 1,-19 12-1,18-7-267,0 0 0,0 1 0,2 1-1,0 1 1,0 0 0,1 1 0,2 1 0,-1 0-1,2 1 1,1 0 0,0 1 0,1 0-1,-7 24 1,3-2-23,2 1 0,2 0 0,2 1-1,-4 74 1,10-35-37,12 131 0,-1-136-30,4-1-1,3 0 1,3-2 0,4 0 0,3-1 0,63 126-1,-72-168 4,2-1-1,1-1 0,1-1 0,49 51 0,-60-70 2,0-1 0,1 0 1,0 0-1,0-1 1,1-1-1,0 0 1,0 0-1,0-1 1,1-1-1,0 0 0,1-1 1,-1 0-1,0-1 1,1-1-1,25 2 1,-31-5 7,1 0 0,0-1 1,0 0-1,0 0 1,-1-1-1,1 0 0,-1 0 1,0-1-1,0 0 1,0 0-1,-1-1 0,1 0 1,-1-1-1,0 0 0,-1 0 1,0 0-1,1-1 1,7-11-1,9-14 122,-1-1-1,32-65 1,-50 91-89,51-108 848,-5-2 0,-6-2 0,-4-1 0,45-246 0,-76 308-483,-2 0 0,-3-1 0,-2 0 1,-8-80-1,3 122-366,0-1 1,-1 1 0,-1 0 0,0 0-1,-1 1 1,-1-1 0,-1 2-1,0-1 1,-1 1 0,-1 0 0,0 1-1,-1 0 1,-1 0 0,0 2-1,0-1 1,-1 1 0,-1 1-1,0 1 1,-1 0 0,0 0 0,-20-8-1,13 8-192,0 1 0,0 1 0,0 1 0,-1 1 0,0 1 0,-1 1 0,1 1 0,-1 2 0,1 0-1,-1 1 1,0 1 0,1 1 0,-1 2 0,1 0 0,-31 10 0,19-2-1571,-61 32-1,15 2-4564,38-16-1935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91C8-AFFC-422A-8E49-D737F01FED1B}">
  <dimension ref="A1:G147"/>
  <sheetViews>
    <sheetView tabSelected="1" topLeftCell="A7" workbookViewId="0">
      <selection activeCell="G26" sqref="G26"/>
    </sheetView>
  </sheetViews>
  <sheetFormatPr baseColWidth="10" defaultRowHeight="14.25"/>
  <cols>
    <col min="4" max="5" width="13.75" bestFit="1" customWidth="1"/>
  </cols>
  <sheetData>
    <row r="1" spans="1:7">
      <c r="A1" t="s">
        <v>1</v>
      </c>
      <c r="C1" t="s">
        <v>2</v>
      </c>
    </row>
    <row r="2" spans="1:7">
      <c r="C2" t="s">
        <v>3</v>
      </c>
      <c r="F2" t="s">
        <v>11</v>
      </c>
      <c r="G2" t="s">
        <v>12</v>
      </c>
    </row>
    <row r="3" spans="1:7">
      <c r="C3" t="s">
        <v>0</v>
      </c>
      <c r="D3" t="s">
        <v>8</v>
      </c>
      <c r="E3" t="s">
        <v>9</v>
      </c>
      <c r="F3" t="s">
        <v>10</v>
      </c>
      <c r="G3" t="s">
        <v>10</v>
      </c>
    </row>
    <row r="4" spans="1:7">
      <c r="A4">
        <v>1991</v>
      </c>
      <c r="B4" t="s">
        <v>4</v>
      </c>
      <c r="C4">
        <v>70.81</v>
      </c>
      <c r="F4" s="1">
        <f>GEOMEAN(E5:E141)-1</f>
        <v>2.8462195067491258E-3</v>
      </c>
      <c r="G4" s="1">
        <f>(F4+1)^4-1</f>
        <v>1.1433576114009636E-2</v>
      </c>
    </row>
    <row r="5" spans="1:7">
      <c r="B5" t="s">
        <v>5</v>
      </c>
      <c r="C5">
        <v>70.47</v>
      </c>
      <c r="D5">
        <f>C5/C4-1</f>
        <v>-4.8015816975004455E-3</v>
      </c>
      <c r="E5">
        <f>D5+1</f>
        <v>0.99519841830249955</v>
      </c>
      <c r="F5" t="s">
        <v>11</v>
      </c>
      <c r="G5" t="s">
        <v>12</v>
      </c>
    </row>
    <row r="6" spans="1:7">
      <c r="B6" t="s">
        <v>6</v>
      </c>
      <c r="C6">
        <v>70.36</v>
      </c>
      <c r="D6">
        <f t="shared" ref="D6:D69" si="0">C6/C5-1</f>
        <v>-1.5609479211011745E-3</v>
      </c>
      <c r="E6">
        <f t="shared" ref="E6:E69" si="1">D6+1</f>
        <v>0.99843905207889883</v>
      </c>
      <c r="F6" t="s">
        <v>13</v>
      </c>
      <c r="G6" t="s">
        <v>13</v>
      </c>
    </row>
    <row r="7" spans="1:7">
      <c r="B7" t="s">
        <v>7</v>
      </c>
      <c r="C7">
        <v>71.37</v>
      </c>
      <c r="D7">
        <f t="shared" si="0"/>
        <v>1.4354747015349778E-2</v>
      </c>
      <c r="E7">
        <f t="shared" si="1"/>
        <v>1.0143547470153498</v>
      </c>
      <c r="F7">
        <f>GEOMEAN(E5:E40)-1</f>
        <v>3.9064257597738461E-3</v>
      </c>
      <c r="G7" s="1">
        <f>(F7+1)^4-1</f>
        <v>1.5717502696030561E-2</v>
      </c>
    </row>
    <row r="8" spans="1:7">
      <c r="A8">
        <v>1992</v>
      </c>
      <c r="B8" t="s">
        <v>4</v>
      </c>
      <c r="C8">
        <v>72.349999999999994</v>
      </c>
      <c r="D8">
        <f t="shared" si="0"/>
        <v>1.3731259632898896E-2</v>
      </c>
      <c r="E8">
        <f t="shared" si="1"/>
        <v>1.0137312596328989</v>
      </c>
      <c r="F8" t="s">
        <v>11</v>
      </c>
      <c r="G8" t="s">
        <v>12</v>
      </c>
    </row>
    <row r="9" spans="1:7">
      <c r="B9" t="s">
        <v>5</v>
      </c>
      <c r="C9">
        <v>71.900000000000006</v>
      </c>
      <c r="D9">
        <f t="shared" si="0"/>
        <v>-6.2197650310986674E-3</v>
      </c>
      <c r="E9">
        <f t="shared" si="1"/>
        <v>0.99378023496890133</v>
      </c>
      <c r="F9" t="s">
        <v>14</v>
      </c>
      <c r="G9" t="s">
        <v>14</v>
      </c>
    </row>
    <row r="10" spans="1:7">
      <c r="B10" t="s">
        <v>6</v>
      </c>
      <c r="C10">
        <v>71.73</v>
      </c>
      <c r="D10">
        <f t="shared" si="0"/>
        <v>-2.3643949930459707E-3</v>
      </c>
      <c r="E10">
        <f t="shared" si="1"/>
        <v>0.99763560500695403</v>
      </c>
      <c r="F10">
        <f>GEOMEAN(E41:E60)-1</f>
        <v>1.1712160832351159E-3</v>
      </c>
      <c r="G10" s="1">
        <f>(F10+1)^4-1</f>
        <v>4.6931012439530573E-3</v>
      </c>
    </row>
    <row r="11" spans="1:7">
      <c r="B11" t="s">
        <v>7</v>
      </c>
      <c r="C11">
        <v>71.53</v>
      </c>
      <c r="D11">
        <f t="shared" si="0"/>
        <v>-2.7882336539802877E-3</v>
      </c>
      <c r="E11">
        <f t="shared" si="1"/>
        <v>0.99721176634601971</v>
      </c>
      <c r="F11" t="s">
        <v>11</v>
      </c>
      <c r="G11" t="s">
        <v>12</v>
      </c>
    </row>
    <row r="12" spans="1:7">
      <c r="A12">
        <v>1993</v>
      </c>
      <c r="B12" t="s">
        <v>4</v>
      </c>
      <c r="C12">
        <v>70.959999999999994</v>
      </c>
      <c r="D12">
        <f t="shared" si="0"/>
        <v>-7.9686844680554314E-3</v>
      </c>
      <c r="E12">
        <f t="shared" si="1"/>
        <v>0.99203131553194457</v>
      </c>
      <c r="F12" t="s">
        <v>15</v>
      </c>
      <c r="G12" t="s">
        <v>15</v>
      </c>
    </row>
    <row r="13" spans="1:7">
      <c r="B13" t="s">
        <v>5</v>
      </c>
      <c r="C13">
        <v>70.97</v>
      </c>
      <c r="D13">
        <f t="shared" si="0"/>
        <v>1.4092446448721319E-4</v>
      </c>
      <c r="E13">
        <f t="shared" si="1"/>
        <v>1.0001409244644872</v>
      </c>
      <c r="F13">
        <f>GEOMEAN(E60:E72)-1</f>
        <v>7.3771011584189417E-3</v>
      </c>
      <c r="G13" s="1">
        <f>(F13+1)^4-1</f>
        <v>2.9836543219625922E-2</v>
      </c>
    </row>
    <row r="14" spans="1:7">
      <c r="B14" t="s">
        <v>6</v>
      </c>
      <c r="C14">
        <v>71.39</v>
      </c>
      <c r="D14">
        <f t="shared" si="0"/>
        <v>5.917993518388176E-3</v>
      </c>
      <c r="E14">
        <f t="shared" si="1"/>
        <v>1.0059179935183882</v>
      </c>
      <c r="F14" t="s">
        <v>11</v>
      </c>
      <c r="G14" t="s">
        <v>12</v>
      </c>
    </row>
    <row r="15" spans="1:7">
      <c r="B15" t="s">
        <v>7</v>
      </c>
      <c r="C15">
        <v>71.33</v>
      </c>
      <c r="D15">
        <f t="shared" si="0"/>
        <v>-8.4045384507636101E-4</v>
      </c>
      <c r="E15">
        <f t="shared" si="1"/>
        <v>0.99915954615492364</v>
      </c>
      <c r="F15" t="s">
        <v>16</v>
      </c>
      <c r="G15" t="s">
        <v>16</v>
      </c>
    </row>
    <row r="16" spans="1:7">
      <c r="A16">
        <v>1994</v>
      </c>
      <c r="B16" t="s">
        <v>4</v>
      </c>
      <c r="C16">
        <v>72.34</v>
      </c>
      <c r="D16">
        <f t="shared" si="0"/>
        <v>1.4159540165428419E-2</v>
      </c>
      <c r="E16">
        <f t="shared" si="1"/>
        <v>1.0141595401654284</v>
      </c>
      <c r="F16">
        <f>GEOMEAN(E60:E119)-1</f>
        <v>3.780533582392831E-3</v>
      </c>
      <c r="G16" s="1">
        <f>(F16+1)^4-1</f>
        <v>1.5208105270959837E-2</v>
      </c>
    </row>
    <row r="17" spans="1:7">
      <c r="B17" t="s">
        <v>5</v>
      </c>
      <c r="C17">
        <v>72.739999999999995</v>
      </c>
      <c r="D17">
        <f t="shared" si="0"/>
        <v>5.5294442908486729E-3</v>
      </c>
      <c r="E17">
        <f t="shared" si="1"/>
        <v>1.0055294442908487</v>
      </c>
      <c r="F17" t="s">
        <v>17</v>
      </c>
      <c r="G17" t="s">
        <v>17</v>
      </c>
    </row>
    <row r="18" spans="1:7">
      <c r="B18" t="s">
        <v>6</v>
      </c>
      <c r="C18">
        <v>73.17</v>
      </c>
      <c r="D18">
        <f t="shared" si="0"/>
        <v>5.9114654935388256E-3</v>
      </c>
      <c r="E18">
        <f t="shared" si="1"/>
        <v>1.0059114654935388</v>
      </c>
      <c r="F18">
        <f>GEOMEAN(E60:E121)-1</f>
        <v>1.8237317838691869E-3</v>
      </c>
      <c r="G18" s="1">
        <f>(F18+1)^4-1</f>
        <v>7.3149073951663812E-3</v>
      </c>
    </row>
    <row r="19" spans="1:7">
      <c r="B19" t="s">
        <v>7</v>
      </c>
      <c r="C19">
        <v>73.98</v>
      </c>
      <c r="D19">
        <f t="shared" si="0"/>
        <v>1.1070110701107083E-2</v>
      </c>
      <c r="E19">
        <f t="shared" si="1"/>
        <v>1.0110701107011071</v>
      </c>
      <c r="F19" t="s">
        <v>18</v>
      </c>
      <c r="G19" t="s">
        <v>18</v>
      </c>
    </row>
    <row r="20" spans="1:7">
      <c r="A20">
        <v>1995</v>
      </c>
      <c r="B20" t="s">
        <v>4</v>
      </c>
      <c r="C20">
        <v>73.69</v>
      </c>
      <c r="D20">
        <f t="shared" si="0"/>
        <v>-3.9199783725332171E-3</v>
      </c>
      <c r="E20">
        <f t="shared" si="1"/>
        <v>0.99608002162746678</v>
      </c>
      <c r="F20">
        <f>GEOMEAN(E121:E141)-1</f>
        <v>1.0135267658448743E-3</v>
      </c>
      <c r="G20" s="1">
        <f>(F20+1)^4-1</f>
        <v>4.0602746479923013E-3</v>
      </c>
    </row>
    <row r="21" spans="1:7">
      <c r="B21" t="s">
        <v>5</v>
      </c>
      <c r="C21">
        <v>74.28</v>
      </c>
      <c r="D21">
        <f t="shared" si="0"/>
        <v>8.0065137739178116E-3</v>
      </c>
      <c r="E21">
        <f t="shared" si="1"/>
        <v>1.0080065137739178</v>
      </c>
    </row>
    <row r="22" spans="1:7">
      <c r="B22" t="s">
        <v>6</v>
      </c>
      <c r="C22">
        <v>74.430000000000007</v>
      </c>
      <c r="D22">
        <f t="shared" si="0"/>
        <v>2.0193861066235552E-3</v>
      </c>
      <c r="E22">
        <f t="shared" si="1"/>
        <v>1.0020193861066236</v>
      </c>
    </row>
    <row r="23" spans="1:7">
      <c r="B23" t="s">
        <v>7</v>
      </c>
      <c r="C23">
        <v>74.459999999999994</v>
      </c>
      <c r="D23">
        <f t="shared" si="0"/>
        <v>4.0306328093486776E-4</v>
      </c>
      <c r="E23">
        <f t="shared" si="1"/>
        <v>1.0004030632809349</v>
      </c>
    </row>
    <row r="24" spans="1:7">
      <c r="A24">
        <v>1996</v>
      </c>
      <c r="B24" t="s">
        <v>4</v>
      </c>
      <c r="C24">
        <v>73.930000000000007</v>
      </c>
      <c r="D24">
        <f t="shared" si="0"/>
        <v>-7.1179156594143311E-3</v>
      </c>
      <c r="E24">
        <f t="shared" si="1"/>
        <v>0.99288208434058567</v>
      </c>
    </row>
    <row r="25" spans="1:7">
      <c r="B25" t="s">
        <v>5</v>
      </c>
      <c r="C25">
        <v>74.94</v>
      </c>
      <c r="D25">
        <f t="shared" si="0"/>
        <v>1.3661571757067392E-2</v>
      </c>
      <c r="E25">
        <f t="shared" si="1"/>
        <v>1.0136615717570674</v>
      </c>
    </row>
    <row r="26" spans="1:7">
      <c r="B26" t="s">
        <v>6</v>
      </c>
      <c r="C26">
        <v>75.23</v>
      </c>
      <c r="D26">
        <f t="shared" si="0"/>
        <v>3.8697624766481642E-3</v>
      </c>
      <c r="E26">
        <f t="shared" si="1"/>
        <v>1.0038697624766482</v>
      </c>
    </row>
    <row r="27" spans="1:7">
      <c r="B27" t="s">
        <v>7</v>
      </c>
      <c r="C27">
        <v>75.92</v>
      </c>
      <c r="D27">
        <f t="shared" si="0"/>
        <v>9.1718729230358953E-3</v>
      </c>
      <c r="E27">
        <f t="shared" si="1"/>
        <v>1.0091718729230359</v>
      </c>
    </row>
    <row r="28" spans="1:7">
      <c r="A28">
        <v>1997</v>
      </c>
      <c r="B28" t="s">
        <v>4</v>
      </c>
      <c r="C28">
        <v>75.53</v>
      </c>
      <c r="D28">
        <f t="shared" si="0"/>
        <v>-5.136986301369828E-3</v>
      </c>
      <c r="E28">
        <f t="shared" si="1"/>
        <v>0.99486301369863017</v>
      </c>
    </row>
    <row r="29" spans="1:7">
      <c r="B29" t="s">
        <v>5</v>
      </c>
      <c r="C29">
        <v>76.37</v>
      </c>
      <c r="D29">
        <f t="shared" si="0"/>
        <v>1.1121408711770142E-2</v>
      </c>
      <c r="E29">
        <f t="shared" si="1"/>
        <v>1.0111214087117701</v>
      </c>
    </row>
    <row r="30" spans="1:7">
      <c r="B30" t="s">
        <v>6</v>
      </c>
      <c r="C30">
        <v>76.67</v>
      </c>
      <c r="D30">
        <f t="shared" si="0"/>
        <v>3.928244074898446E-3</v>
      </c>
      <c r="E30">
        <f t="shared" si="1"/>
        <v>1.0039282440748984</v>
      </c>
    </row>
    <row r="31" spans="1:7">
      <c r="B31" t="s">
        <v>7</v>
      </c>
      <c r="C31">
        <v>77.239999999999995</v>
      </c>
      <c r="D31">
        <f t="shared" si="0"/>
        <v>7.434459371331581E-3</v>
      </c>
      <c r="E31">
        <f t="shared" si="1"/>
        <v>1.0074344593713316</v>
      </c>
    </row>
    <row r="32" spans="1:7">
      <c r="A32">
        <v>1998</v>
      </c>
      <c r="B32" t="s">
        <v>4</v>
      </c>
      <c r="C32">
        <v>77.98</v>
      </c>
      <c r="D32">
        <f t="shared" si="0"/>
        <v>9.5805282237184652E-3</v>
      </c>
      <c r="E32">
        <f t="shared" si="1"/>
        <v>1.0095805282237185</v>
      </c>
    </row>
    <row r="33" spans="1:5">
      <c r="B33" t="s">
        <v>5</v>
      </c>
      <c r="C33">
        <v>77.62</v>
      </c>
      <c r="D33">
        <f t="shared" si="0"/>
        <v>-4.6165683508592181E-3</v>
      </c>
      <c r="E33">
        <f t="shared" si="1"/>
        <v>0.99538343164914078</v>
      </c>
    </row>
    <row r="34" spans="1:5">
      <c r="B34" t="s">
        <v>6</v>
      </c>
      <c r="C34">
        <v>78</v>
      </c>
      <c r="D34">
        <f t="shared" si="0"/>
        <v>4.8956454522028903E-3</v>
      </c>
      <c r="E34">
        <f t="shared" si="1"/>
        <v>1.0048956454522029</v>
      </c>
    </row>
    <row r="35" spans="1:5">
      <c r="B35" t="s">
        <v>7</v>
      </c>
      <c r="C35">
        <v>77.98</v>
      </c>
      <c r="D35">
        <f t="shared" si="0"/>
        <v>-2.5641025641021109E-4</v>
      </c>
      <c r="E35">
        <f t="shared" si="1"/>
        <v>0.99974358974358979</v>
      </c>
    </row>
    <row r="36" spans="1:5">
      <c r="A36">
        <v>1999</v>
      </c>
      <c r="B36" t="s">
        <v>4</v>
      </c>
      <c r="C36">
        <v>78.88</v>
      </c>
      <c r="D36">
        <f t="shared" si="0"/>
        <v>1.1541420877147823E-2</v>
      </c>
      <c r="E36">
        <f t="shared" si="1"/>
        <v>1.0115414208771478</v>
      </c>
    </row>
    <row r="37" spans="1:5">
      <c r="B37" t="s">
        <v>5</v>
      </c>
      <c r="C37">
        <v>78.78</v>
      </c>
      <c r="D37">
        <f t="shared" si="0"/>
        <v>-1.2677484787017024E-3</v>
      </c>
      <c r="E37">
        <f t="shared" si="1"/>
        <v>0.9987322515212983</v>
      </c>
    </row>
    <row r="38" spans="1:5">
      <c r="B38" t="s">
        <v>6</v>
      </c>
      <c r="C38">
        <v>79.86</v>
      </c>
      <c r="D38">
        <f t="shared" si="0"/>
        <v>1.3709063214013772E-2</v>
      </c>
      <c r="E38">
        <f t="shared" si="1"/>
        <v>1.0137090632140138</v>
      </c>
    </row>
    <row r="39" spans="1:5">
      <c r="B39" t="s">
        <v>7</v>
      </c>
      <c r="C39">
        <v>80.239999999999995</v>
      </c>
      <c r="D39">
        <f t="shared" si="0"/>
        <v>4.7583270723765558E-3</v>
      </c>
      <c r="E39">
        <f t="shared" si="1"/>
        <v>1.0047583270723766</v>
      </c>
    </row>
    <row r="40" spans="1:5">
      <c r="A40">
        <v>2000</v>
      </c>
      <c r="B40" t="s">
        <v>4</v>
      </c>
      <c r="C40">
        <v>81.48</v>
      </c>
      <c r="D40">
        <f t="shared" si="0"/>
        <v>1.5453639082751769E-2</v>
      </c>
      <c r="E40">
        <f t="shared" si="1"/>
        <v>1.0154536390827518</v>
      </c>
    </row>
    <row r="41" spans="1:5">
      <c r="B41" t="s">
        <v>5</v>
      </c>
      <c r="C41">
        <v>82.13</v>
      </c>
      <c r="D41">
        <f t="shared" si="0"/>
        <v>7.9774177712321759E-3</v>
      </c>
      <c r="E41">
        <f t="shared" si="1"/>
        <v>1.0079774177712322</v>
      </c>
    </row>
    <row r="42" spans="1:5">
      <c r="B42" t="s">
        <v>6</v>
      </c>
      <c r="C42">
        <v>82.19</v>
      </c>
      <c r="D42">
        <f t="shared" si="0"/>
        <v>7.3054912942893679E-4</v>
      </c>
      <c r="E42">
        <f t="shared" si="1"/>
        <v>1.0007305491294289</v>
      </c>
    </row>
    <row r="43" spans="1:5">
      <c r="B43" t="s">
        <v>7</v>
      </c>
      <c r="C43">
        <v>81.84</v>
      </c>
      <c r="D43">
        <f t="shared" si="0"/>
        <v>-4.2584255992212938E-3</v>
      </c>
      <c r="E43">
        <f t="shared" si="1"/>
        <v>0.99574157440077871</v>
      </c>
    </row>
    <row r="44" spans="1:5">
      <c r="A44">
        <v>2001</v>
      </c>
      <c r="B44" t="s">
        <v>4</v>
      </c>
      <c r="C44">
        <v>83.58</v>
      </c>
      <c r="D44">
        <f t="shared" si="0"/>
        <v>2.1260997067448661E-2</v>
      </c>
      <c r="E44">
        <f t="shared" si="1"/>
        <v>1.0212609970674487</v>
      </c>
    </row>
    <row r="45" spans="1:5">
      <c r="B45" t="s">
        <v>5</v>
      </c>
      <c r="C45">
        <v>83.37</v>
      </c>
      <c r="D45">
        <f t="shared" si="0"/>
        <v>-2.5125628140703071E-3</v>
      </c>
      <c r="E45">
        <f t="shared" si="1"/>
        <v>0.99748743718592969</v>
      </c>
    </row>
    <row r="46" spans="1:5">
      <c r="B46" t="s">
        <v>6</v>
      </c>
      <c r="C46">
        <v>83.37</v>
      </c>
      <c r="D46">
        <f t="shared" si="0"/>
        <v>0</v>
      </c>
      <c r="E46">
        <f t="shared" si="1"/>
        <v>1</v>
      </c>
    </row>
    <row r="47" spans="1:5">
      <c r="B47" t="s">
        <v>7</v>
      </c>
      <c r="C47">
        <v>83.11</v>
      </c>
      <c r="D47">
        <f t="shared" si="0"/>
        <v>-3.1186278037663717E-3</v>
      </c>
      <c r="E47">
        <f t="shared" si="1"/>
        <v>0.99688137219623363</v>
      </c>
    </row>
    <row r="48" spans="1:5">
      <c r="A48">
        <v>2002</v>
      </c>
      <c r="B48" t="s">
        <v>4</v>
      </c>
      <c r="C48">
        <v>82.72</v>
      </c>
      <c r="D48">
        <f t="shared" si="0"/>
        <v>-4.6925761039585678E-3</v>
      </c>
      <c r="E48">
        <f t="shared" si="1"/>
        <v>0.99530742389604143</v>
      </c>
    </row>
    <row r="49" spans="1:5">
      <c r="B49" t="s">
        <v>5</v>
      </c>
      <c r="C49">
        <v>83.04</v>
      </c>
      <c r="D49">
        <f t="shared" si="0"/>
        <v>3.8684719535784229E-3</v>
      </c>
      <c r="E49">
        <f t="shared" si="1"/>
        <v>1.0038684719535784</v>
      </c>
    </row>
    <row r="50" spans="1:5">
      <c r="B50" t="s">
        <v>6</v>
      </c>
      <c r="C50">
        <v>83.61</v>
      </c>
      <c r="D50">
        <f t="shared" si="0"/>
        <v>6.864161849710948E-3</v>
      </c>
      <c r="E50">
        <f t="shared" si="1"/>
        <v>1.0068641618497109</v>
      </c>
    </row>
    <row r="51" spans="1:5">
      <c r="B51" t="s">
        <v>7</v>
      </c>
      <c r="C51">
        <v>83.38</v>
      </c>
      <c r="D51">
        <f t="shared" si="0"/>
        <v>-2.7508671211577962E-3</v>
      </c>
      <c r="E51">
        <f t="shared" si="1"/>
        <v>0.9972491328788422</v>
      </c>
    </row>
    <row r="52" spans="1:5">
      <c r="A52">
        <v>2003</v>
      </c>
      <c r="B52" t="s">
        <v>4</v>
      </c>
      <c r="C52">
        <v>82.25</v>
      </c>
      <c r="D52">
        <f t="shared" si="0"/>
        <v>-1.3552410650035873E-2</v>
      </c>
      <c r="E52">
        <f t="shared" si="1"/>
        <v>0.98644758934996413</v>
      </c>
    </row>
    <row r="53" spans="1:5">
      <c r="B53" t="s">
        <v>5</v>
      </c>
      <c r="C53">
        <v>82.37</v>
      </c>
      <c r="D53">
        <f t="shared" si="0"/>
        <v>1.4589665653494954E-3</v>
      </c>
      <c r="E53">
        <f t="shared" si="1"/>
        <v>1.0014589665653495</v>
      </c>
    </row>
    <row r="54" spans="1:5">
      <c r="B54" t="s">
        <v>6</v>
      </c>
      <c r="C54">
        <v>83.12</v>
      </c>
      <c r="D54">
        <f t="shared" si="0"/>
        <v>9.1052567682408103E-3</v>
      </c>
      <c r="E54">
        <f t="shared" si="1"/>
        <v>1.0091052567682408</v>
      </c>
    </row>
    <row r="55" spans="1:5">
      <c r="B55" t="s">
        <v>7</v>
      </c>
      <c r="C55">
        <v>83.22</v>
      </c>
      <c r="D55">
        <f t="shared" si="0"/>
        <v>1.2030798845041879E-3</v>
      </c>
      <c r="E55">
        <f t="shared" si="1"/>
        <v>1.0012030798845042</v>
      </c>
    </row>
    <row r="56" spans="1:5">
      <c r="A56">
        <v>2004</v>
      </c>
      <c r="B56" t="s">
        <v>4</v>
      </c>
      <c r="C56">
        <v>83.09</v>
      </c>
      <c r="D56">
        <f t="shared" si="0"/>
        <v>-1.5621244893053721E-3</v>
      </c>
      <c r="E56">
        <f t="shared" si="1"/>
        <v>0.99843787551069463</v>
      </c>
    </row>
    <row r="57" spans="1:5">
      <c r="B57" t="s">
        <v>5</v>
      </c>
      <c r="C57">
        <v>83.58</v>
      </c>
      <c r="D57">
        <f t="shared" si="0"/>
        <v>5.8972198820554933E-3</v>
      </c>
      <c r="E57">
        <f t="shared" si="1"/>
        <v>1.0058972198820555</v>
      </c>
    </row>
    <row r="58" spans="1:5">
      <c r="B58" t="s">
        <v>6</v>
      </c>
      <c r="C58">
        <v>83.31</v>
      </c>
      <c r="D58">
        <f t="shared" si="0"/>
        <v>-3.2304379038047282E-3</v>
      </c>
      <c r="E58">
        <f t="shared" si="1"/>
        <v>0.99676956209619527</v>
      </c>
    </row>
    <row r="59" spans="1:5">
      <c r="B59" t="s">
        <v>7</v>
      </c>
      <c r="C59">
        <v>83.28</v>
      </c>
      <c r="D59">
        <f t="shared" si="0"/>
        <v>-3.6010082823190182E-4</v>
      </c>
      <c r="E59">
        <f t="shared" si="1"/>
        <v>0.9996398991717681</v>
      </c>
    </row>
    <row r="60" spans="1:5">
      <c r="A60">
        <v>2005</v>
      </c>
      <c r="B60" t="s">
        <v>4</v>
      </c>
      <c r="C60">
        <v>83.41</v>
      </c>
      <c r="D60">
        <f t="shared" si="0"/>
        <v>1.5609990393852247E-3</v>
      </c>
      <c r="E60">
        <f t="shared" si="1"/>
        <v>1.0015609990393852</v>
      </c>
    </row>
    <row r="61" spans="1:5">
      <c r="B61" t="s">
        <v>5</v>
      </c>
      <c r="C61">
        <v>83.91</v>
      </c>
      <c r="D61">
        <f t="shared" si="0"/>
        <v>5.9944850737321254E-3</v>
      </c>
      <c r="E61">
        <f t="shared" si="1"/>
        <v>1.0059944850737321</v>
      </c>
    </row>
    <row r="62" spans="1:5">
      <c r="B62" t="s">
        <v>6</v>
      </c>
      <c r="C62">
        <v>84.57</v>
      </c>
      <c r="D62">
        <f t="shared" si="0"/>
        <v>7.8655702538432681E-3</v>
      </c>
      <c r="E62">
        <f t="shared" si="1"/>
        <v>1.0078655702538433</v>
      </c>
    </row>
    <row r="63" spans="1:5">
      <c r="B63" t="s">
        <v>7</v>
      </c>
      <c r="C63">
        <v>84.89</v>
      </c>
      <c r="D63">
        <f t="shared" si="0"/>
        <v>3.7838477001301829E-3</v>
      </c>
      <c r="E63">
        <f t="shared" si="1"/>
        <v>1.0037838477001302</v>
      </c>
    </row>
    <row r="64" spans="1:5">
      <c r="A64">
        <v>2006</v>
      </c>
      <c r="B64" t="s">
        <v>4</v>
      </c>
      <c r="C64">
        <v>85.84</v>
      </c>
      <c r="D64">
        <f t="shared" si="0"/>
        <v>1.1190952997997439E-2</v>
      </c>
      <c r="E64">
        <f t="shared" si="1"/>
        <v>1.0111909529979974</v>
      </c>
    </row>
    <row r="65" spans="1:5">
      <c r="B65" t="s">
        <v>5</v>
      </c>
      <c r="C65">
        <v>87.31</v>
      </c>
      <c r="D65">
        <f t="shared" si="0"/>
        <v>1.7124883504193944E-2</v>
      </c>
      <c r="E65">
        <f t="shared" si="1"/>
        <v>1.0171248835041939</v>
      </c>
    </row>
    <row r="66" spans="1:5">
      <c r="B66" t="s">
        <v>6</v>
      </c>
      <c r="C66">
        <v>87.97</v>
      </c>
      <c r="D66">
        <f t="shared" si="0"/>
        <v>7.5592715611041417E-3</v>
      </c>
      <c r="E66">
        <f t="shared" si="1"/>
        <v>1.0075592715611041</v>
      </c>
    </row>
    <row r="67" spans="1:5">
      <c r="B67" t="s">
        <v>7</v>
      </c>
      <c r="C67">
        <v>89.26</v>
      </c>
      <c r="D67">
        <f t="shared" si="0"/>
        <v>1.4664090030692245E-2</v>
      </c>
      <c r="E67">
        <f t="shared" si="1"/>
        <v>1.0146640900306922</v>
      </c>
    </row>
    <row r="68" spans="1:5">
      <c r="A68">
        <v>2007</v>
      </c>
      <c r="B68" t="s">
        <v>4</v>
      </c>
      <c r="C68">
        <v>89.38</v>
      </c>
      <c r="D68">
        <f t="shared" si="0"/>
        <v>1.3443871835088217E-3</v>
      </c>
      <c r="E68">
        <f t="shared" si="1"/>
        <v>1.0013443871835088</v>
      </c>
    </row>
    <row r="69" spans="1:5">
      <c r="B69" t="s">
        <v>5</v>
      </c>
      <c r="C69">
        <v>89.97</v>
      </c>
      <c r="D69">
        <f t="shared" si="0"/>
        <v>6.6010293130454034E-3</v>
      </c>
      <c r="E69">
        <f t="shared" si="1"/>
        <v>1.0066010293130454</v>
      </c>
    </row>
    <row r="70" spans="1:5">
      <c r="B70" t="s">
        <v>6</v>
      </c>
      <c r="C70">
        <v>90.43</v>
      </c>
      <c r="D70">
        <f t="shared" ref="D70:D133" si="2">C70/C69-1</f>
        <v>5.1128153829054224E-3</v>
      </c>
      <c r="E70">
        <f t="shared" ref="E70:E133" si="3">D70+1</f>
        <v>1.0051128153829054</v>
      </c>
    </row>
    <row r="71" spans="1:5">
      <c r="B71" t="s">
        <v>7</v>
      </c>
      <c r="C71">
        <v>91.1</v>
      </c>
      <c r="D71">
        <f t="shared" si="2"/>
        <v>7.4090456706843444E-3</v>
      </c>
      <c r="E71">
        <f t="shared" si="3"/>
        <v>1.0074090456706843</v>
      </c>
    </row>
    <row r="72" spans="1:5">
      <c r="A72">
        <v>2008</v>
      </c>
      <c r="B72" t="s">
        <v>4</v>
      </c>
      <c r="C72">
        <v>91.63</v>
      </c>
      <c r="D72">
        <f t="shared" si="2"/>
        <v>5.8177826564216328E-3</v>
      </c>
      <c r="E72">
        <f t="shared" si="3"/>
        <v>1.0058177826564216</v>
      </c>
    </row>
    <row r="73" spans="1:5">
      <c r="B73" t="s">
        <v>5</v>
      </c>
      <c r="C73">
        <v>91.3</v>
      </c>
      <c r="D73">
        <f t="shared" si="2"/>
        <v>-3.6014405762304635E-3</v>
      </c>
      <c r="E73">
        <f t="shared" si="3"/>
        <v>0.99639855942376954</v>
      </c>
    </row>
    <row r="74" spans="1:5">
      <c r="B74" t="s">
        <v>6</v>
      </c>
      <c r="C74">
        <v>90.8</v>
      </c>
      <c r="D74">
        <f t="shared" si="2"/>
        <v>-5.4764512595837367E-3</v>
      </c>
      <c r="E74">
        <f t="shared" si="3"/>
        <v>0.99452354874041626</v>
      </c>
    </row>
    <row r="75" spans="1:5">
      <c r="B75" t="s">
        <v>7</v>
      </c>
      <c r="C75">
        <v>89.39</v>
      </c>
      <c r="D75">
        <f t="shared" si="2"/>
        <v>-1.5528634361233418E-2</v>
      </c>
      <c r="E75">
        <f t="shared" si="3"/>
        <v>0.98447136563876658</v>
      </c>
    </row>
    <row r="76" spans="1:5">
      <c r="A76">
        <v>2009</v>
      </c>
      <c r="B76" t="s">
        <v>4</v>
      </c>
      <c r="C76">
        <v>85.2</v>
      </c>
      <c r="D76">
        <f t="shared" si="2"/>
        <v>-4.687325204161541E-2</v>
      </c>
      <c r="E76">
        <f t="shared" si="3"/>
        <v>0.95312674795838459</v>
      </c>
    </row>
    <row r="77" spans="1:5">
      <c r="B77" t="s">
        <v>5</v>
      </c>
      <c r="C77">
        <v>85.41</v>
      </c>
      <c r="D77">
        <f t="shared" si="2"/>
        <v>2.4647887323943074E-3</v>
      </c>
      <c r="E77">
        <f t="shared" si="3"/>
        <v>1.0024647887323943</v>
      </c>
    </row>
    <row r="78" spans="1:5">
      <c r="B78" t="s">
        <v>6</v>
      </c>
      <c r="C78">
        <v>85.94</v>
      </c>
      <c r="D78">
        <f t="shared" si="2"/>
        <v>6.2053623697460036E-3</v>
      </c>
      <c r="E78">
        <f t="shared" si="3"/>
        <v>1.006205362369746</v>
      </c>
    </row>
    <row r="79" spans="1:5">
      <c r="B79" t="s">
        <v>7</v>
      </c>
      <c r="C79">
        <v>86.6</v>
      </c>
      <c r="D79">
        <f t="shared" si="2"/>
        <v>7.6797765883174218E-3</v>
      </c>
      <c r="E79">
        <f t="shared" si="3"/>
        <v>1.0076797765883174</v>
      </c>
    </row>
    <row r="80" spans="1:5">
      <c r="A80">
        <v>2010</v>
      </c>
      <c r="B80" t="s">
        <v>4</v>
      </c>
      <c r="C80">
        <v>87.23</v>
      </c>
      <c r="D80">
        <f t="shared" si="2"/>
        <v>7.2748267898383734E-3</v>
      </c>
      <c r="E80">
        <f t="shared" si="3"/>
        <v>1.0072748267898384</v>
      </c>
    </row>
    <row r="81" spans="1:5">
      <c r="B81" t="s">
        <v>5</v>
      </c>
      <c r="C81">
        <v>89.12</v>
      </c>
      <c r="D81">
        <f t="shared" si="2"/>
        <v>2.1666857732431488E-2</v>
      </c>
      <c r="E81">
        <f t="shared" si="3"/>
        <v>1.0216668577324315</v>
      </c>
    </row>
    <row r="82" spans="1:5">
      <c r="B82" t="s">
        <v>6</v>
      </c>
      <c r="C82">
        <v>89.98</v>
      </c>
      <c r="D82">
        <f t="shared" si="2"/>
        <v>9.6499102333931219E-3</v>
      </c>
      <c r="E82">
        <f t="shared" si="3"/>
        <v>1.0096499102333931</v>
      </c>
    </row>
    <row r="83" spans="1:5">
      <c r="B83" t="s">
        <v>7</v>
      </c>
      <c r="C83">
        <v>90.57</v>
      </c>
      <c r="D83">
        <f t="shared" si="2"/>
        <v>6.5570126694820541E-3</v>
      </c>
      <c r="E83">
        <f t="shared" si="3"/>
        <v>1.0065570126694821</v>
      </c>
    </row>
    <row r="84" spans="1:5">
      <c r="A84">
        <v>2011</v>
      </c>
      <c r="B84" t="s">
        <v>4</v>
      </c>
      <c r="C84">
        <v>92.21</v>
      </c>
      <c r="D84">
        <f t="shared" si="2"/>
        <v>1.8107541128409066E-2</v>
      </c>
      <c r="E84">
        <f t="shared" si="3"/>
        <v>1.0181075411284091</v>
      </c>
    </row>
    <row r="85" spans="1:5">
      <c r="B85" t="s">
        <v>5</v>
      </c>
      <c r="C85">
        <v>92.46</v>
      </c>
      <c r="D85">
        <f t="shared" si="2"/>
        <v>2.7112026895130814E-3</v>
      </c>
      <c r="E85">
        <f t="shared" si="3"/>
        <v>1.0027112026895131</v>
      </c>
    </row>
    <row r="86" spans="1:5">
      <c r="B86" t="s">
        <v>6</v>
      </c>
      <c r="C86">
        <v>92.96</v>
      </c>
      <c r="D86">
        <f t="shared" si="2"/>
        <v>5.4077438892494722E-3</v>
      </c>
      <c r="E86">
        <f t="shared" si="3"/>
        <v>1.0054077438892495</v>
      </c>
    </row>
    <row r="87" spans="1:5">
      <c r="B87" t="s">
        <v>7</v>
      </c>
      <c r="C87">
        <v>92.95</v>
      </c>
      <c r="D87">
        <f t="shared" si="2"/>
        <v>-1.0757314974174648E-4</v>
      </c>
      <c r="E87">
        <f t="shared" si="3"/>
        <v>0.99989242685025825</v>
      </c>
    </row>
    <row r="88" spans="1:5">
      <c r="A88">
        <v>2012</v>
      </c>
      <c r="B88" t="s">
        <v>4</v>
      </c>
      <c r="C88">
        <v>93.15</v>
      </c>
      <c r="D88">
        <f t="shared" si="2"/>
        <v>2.1516944593868992E-3</v>
      </c>
      <c r="E88">
        <f t="shared" si="3"/>
        <v>1.0021516944593869</v>
      </c>
    </row>
    <row r="89" spans="1:5">
      <c r="B89" t="s">
        <v>5</v>
      </c>
      <c r="C89">
        <v>93.25</v>
      </c>
      <c r="D89">
        <f t="shared" si="2"/>
        <v>1.0735373054213682E-3</v>
      </c>
      <c r="E89">
        <f t="shared" si="3"/>
        <v>1.0010735373054214</v>
      </c>
    </row>
    <row r="90" spans="1:5">
      <c r="B90" t="s">
        <v>6</v>
      </c>
      <c r="C90">
        <v>93.44</v>
      </c>
      <c r="D90">
        <f t="shared" si="2"/>
        <v>2.0375335120643712E-3</v>
      </c>
      <c r="E90">
        <f t="shared" si="3"/>
        <v>1.0020375335120644</v>
      </c>
    </row>
    <row r="91" spans="1:5">
      <c r="B91" t="s">
        <v>7</v>
      </c>
      <c r="C91">
        <v>93.16</v>
      </c>
      <c r="D91">
        <f t="shared" si="2"/>
        <v>-2.9965753424657793E-3</v>
      </c>
      <c r="E91">
        <f t="shared" si="3"/>
        <v>0.99700342465753422</v>
      </c>
    </row>
    <row r="92" spans="1:5">
      <c r="A92">
        <v>2013</v>
      </c>
      <c r="B92" t="s">
        <v>4</v>
      </c>
      <c r="C92">
        <v>92.64</v>
      </c>
      <c r="D92">
        <f t="shared" si="2"/>
        <v>-5.5817947617002872E-3</v>
      </c>
      <c r="E92">
        <f t="shared" si="3"/>
        <v>0.99441820523829971</v>
      </c>
    </row>
    <row r="93" spans="1:5">
      <c r="B93" t="s">
        <v>5</v>
      </c>
      <c r="C93">
        <v>93.72</v>
      </c>
      <c r="D93">
        <f t="shared" si="2"/>
        <v>1.1658031088082943E-2</v>
      </c>
      <c r="E93">
        <f t="shared" si="3"/>
        <v>1.0116580310880829</v>
      </c>
    </row>
    <row r="94" spans="1:5">
      <c r="B94" t="s">
        <v>6</v>
      </c>
      <c r="C94">
        <v>94.2</v>
      </c>
      <c r="D94">
        <f t="shared" si="2"/>
        <v>5.1216389244559402E-3</v>
      </c>
      <c r="E94">
        <f t="shared" si="3"/>
        <v>1.0051216389244559</v>
      </c>
    </row>
    <row r="95" spans="1:5">
      <c r="B95" t="s">
        <v>7</v>
      </c>
      <c r="C95">
        <v>94.34</v>
      </c>
      <c r="D95">
        <f t="shared" si="2"/>
        <v>1.4861995753716606E-3</v>
      </c>
      <c r="E95">
        <f t="shared" si="3"/>
        <v>1.0014861995753717</v>
      </c>
    </row>
    <row r="96" spans="1:5">
      <c r="A96">
        <v>2014</v>
      </c>
      <c r="B96" t="s">
        <v>4</v>
      </c>
      <c r="C96">
        <v>95.33</v>
      </c>
      <c r="D96">
        <f t="shared" si="2"/>
        <v>1.049395802416786E-2</v>
      </c>
      <c r="E96">
        <f t="shared" si="3"/>
        <v>1.0104939580241679</v>
      </c>
    </row>
    <row r="97" spans="1:5">
      <c r="B97" t="s">
        <v>5</v>
      </c>
      <c r="C97">
        <v>95.31</v>
      </c>
      <c r="D97">
        <f t="shared" si="2"/>
        <v>-2.097975453686507E-4</v>
      </c>
      <c r="E97">
        <f t="shared" si="3"/>
        <v>0.99979020245463135</v>
      </c>
    </row>
    <row r="98" spans="1:5">
      <c r="B98" t="s">
        <v>6</v>
      </c>
      <c r="C98">
        <v>95.84</v>
      </c>
      <c r="D98">
        <f t="shared" si="2"/>
        <v>5.5608015947958833E-3</v>
      </c>
      <c r="E98">
        <f t="shared" si="3"/>
        <v>1.0055608015947959</v>
      </c>
    </row>
    <row r="99" spans="1:5">
      <c r="B99" t="s">
        <v>7</v>
      </c>
      <c r="C99">
        <v>96.57</v>
      </c>
      <c r="D99">
        <f t="shared" si="2"/>
        <v>7.6168614357261522E-3</v>
      </c>
      <c r="E99">
        <f t="shared" si="3"/>
        <v>1.0076168614357262</v>
      </c>
    </row>
    <row r="100" spans="1:5">
      <c r="A100">
        <v>2015</v>
      </c>
      <c r="B100" t="s">
        <v>4</v>
      </c>
      <c r="C100">
        <v>96.36</v>
      </c>
      <c r="D100">
        <f t="shared" si="2"/>
        <v>-2.1745883814848765E-3</v>
      </c>
      <c r="E100">
        <f t="shared" si="3"/>
        <v>0.99782541161851512</v>
      </c>
    </row>
    <row r="101" spans="1:5">
      <c r="B101" t="s">
        <v>5</v>
      </c>
      <c r="C101">
        <v>96.86</v>
      </c>
      <c r="D101">
        <f t="shared" si="2"/>
        <v>5.1888750518886972E-3</v>
      </c>
      <c r="E101">
        <f t="shared" si="3"/>
        <v>1.0051888750518887</v>
      </c>
    </row>
    <row r="102" spans="1:5">
      <c r="B102" t="s">
        <v>6</v>
      </c>
      <c r="C102">
        <v>97.38</v>
      </c>
      <c r="D102">
        <f t="shared" si="2"/>
        <v>5.3685731984307594E-3</v>
      </c>
      <c r="E102">
        <f t="shared" si="3"/>
        <v>1.0053685731984308</v>
      </c>
    </row>
    <row r="103" spans="1:5">
      <c r="B103" t="s">
        <v>7</v>
      </c>
      <c r="C103">
        <v>97.88</v>
      </c>
      <c r="D103">
        <f t="shared" si="2"/>
        <v>5.134524543027208E-3</v>
      </c>
      <c r="E103">
        <f t="shared" si="3"/>
        <v>1.0051345245430272</v>
      </c>
    </row>
    <row r="104" spans="1:5">
      <c r="A104">
        <v>2016</v>
      </c>
      <c r="B104" t="s">
        <v>4</v>
      </c>
      <c r="C104">
        <v>98.74</v>
      </c>
      <c r="D104">
        <f t="shared" si="2"/>
        <v>8.7862689006947825E-3</v>
      </c>
      <c r="E104">
        <f t="shared" si="3"/>
        <v>1.0087862689006948</v>
      </c>
    </row>
    <row r="105" spans="1:5">
      <c r="B105" t="s">
        <v>5</v>
      </c>
      <c r="C105">
        <v>98.96</v>
      </c>
      <c r="D105">
        <f t="shared" si="2"/>
        <v>2.2280737289852581E-3</v>
      </c>
      <c r="E105">
        <f t="shared" si="3"/>
        <v>1.0022280737289853</v>
      </c>
    </row>
    <row r="106" spans="1:5">
      <c r="B106" t="s">
        <v>6</v>
      </c>
      <c r="C106">
        <v>99.31</v>
      </c>
      <c r="D106">
        <f t="shared" si="2"/>
        <v>3.5367825383993967E-3</v>
      </c>
      <c r="E106">
        <f t="shared" si="3"/>
        <v>1.0035367825383994</v>
      </c>
    </row>
    <row r="107" spans="1:5">
      <c r="B107" t="s">
        <v>7</v>
      </c>
      <c r="C107">
        <v>99.77</v>
      </c>
      <c r="D107">
        <f t="shared" si="2"/>
        <v>4.6319605276405884E-3</v>
      </c>
      <c r="E107">
        <f t="shared" si="3"/>
        <v>1.0046319605276406</v>
      </c>
    </row>
    <row r="108" spans="1:5">
      <c r="A108">
        <v>2017</v>
      </c>
      <c r="B108" t="s">
        <v>4</v>
      </c>
      <c r="C108">
        <v>101.06</v>
      </c>
      <c r="D108">
        <f t="shared" si="2"/>
        <v>1.2929738398316237E-2</v>
      </c>
      <c r="E108">
        <f t="shared" si="3"/>
        <v>1.0129297383983162</v>
      </c>
    </row>
    <row r="109" spans="1:5">
      <c r="B109" t="s">
        <v>5</v>
      </c>
      <c r="C109">
        <v>101.78</v>
      </c>
      <c r="D109">
        <f t="shared" si="2"/>
        <v>7.1244805066297268E-3</v>
      </c>
      <c r="E109">
        <f t="shared" si="3"/>
        <v>1.0071244805066297</v>
      </c>
    </row>
    <row r="110" spans="1:5">
      <c r="B110" t="s">
        <v>6</v>
      </c>
      <c r="C110">
        <v>102.59</v>
      </c>
      <c r="D110">
        <f t="shared" si="2"/>
        <v>7.9583415209274477E-3</v>
      </c>
      <c r="E110">
        <f t="shared" si="3"/>
        <v>1.0079583415209274</v>
      </c>
    </row>
    <row r="111" spans="1:5">
      <c r="B111" t="s">
        <v>7</v>
      </c>
      <c r="C111">
        <v>103.63</v>
      </c>
      <c r="D111">
        <f t="shared" si="2"/>
        <v>1.0137440296325018E-2</v>
      </c>
      <c r="E111">
        <f t="shared" si="3"/>
        <v>1.010137440296325</v>
      </c>
    </row>
    <row r="112" spans="1:5">
      <c r="A112">
        <v>2018</v>
      </c>
      <c r="B112" t="s">
        <v>4</v>
      </c>
      <c r="C112">
        <v>103.06</v>
      </c>
      <c r="D112">
        <f t="shared" si="2"/>
        <v>-5.5003377400365538E-3</v>
      </c>
      <c r="E112">
        <f t="shared" si="3"/>
        <v>0.99449966225996345</v>
      </c>
    </row>
    <row r="113" spans="1:5">
      <c r="B113" t="s">
        <v>5</v>
      </c>
      <c r="C113">
        <v>103.87</v>
      </c>
      <c r="D113">
        <f t="shared" si="2"/>
        <v>7.8594993207841135E-3</v>
      </c>
      <c r="E113">
        <f t="shared" si="3"/>
        <v>1.0078594993207841</v>
      </c>
    </row>
    <row r="114" spans="1:5">
      <c r="B114" t="s">
        <v>6</v>
      </c>
      <c r="C114">
        <v>103.19</v>
      </c>
      <c r="D114">
        <f t="shared" si="2"/>
        <v>-6.5466448445172798E-3</v>
      </c>
      <c r="E114">
        <f t="shared" si="3"/>
        <v>0.99345335515548272</v>
      </c>
    </row>
    <row r="115" spans="1:5">
      <c r="B115" t="s">
        <v>7</v>
      </c>
      <c r="C115">
        <v>103.65</v>
      </c>
      <c r="D115">
        <f t="shared" si="2"/>
        <v>4.4577962980909547E-3</v>
      </c>
      <c r="E115">
        <f t="shared" si="3"/>
        <v>1.004457796298091</v>
      </c>
    </row>
    <row r="116" spans="1:5">
      <c r="A116">
        <v>2019</v>
      </c>
      <c r="B116" t="s">
        <v>4</v>
      </c>
      <c r="C116">
        <v>104.33</v>
      </c>
      <c r="D116">
        <f t="shared" si="2"/>
        <v>6.5605402797876966E-3</v>
      </c>
      <c r="E116">
        <f t="shared" si="3"/>
        <v>1.0065605402797877</v>
      </c>
    </row>
    <row r="117" spans="1:5">
      <c r="B117" t="s">
        <v>5</v>
      </c>
      <c r="C117">
        <v>104.39</v>
      </c>
      <c r="D117">
        <f t="shared" si="2"/>
        <v>5.7509824595047832E-4</v>
      </c>
      <c r="E117">
        <f t="shared" si="3"/>
        <v>1.0005750982459505</v>
      </c>
    </row>
    <row r="118" spans="1:5">
      <c r="B118" t="s">
        <v>6</v>
      </c>
      <c r="C118">
        <v>104.79</v>
      </c>
      <c r="D118">
        <f t="shared" si="2"/>
        <v>3.8317846537025968E-3</v>
      </c>
      <c r="E118">
        <f t="shared" si="3"/>
        <v>1.0038317846537026</v>
      </c>
    </row>
    <row r="119" spans="1:5">
      <c r="B119" t="s">
        <v>7</v>
      </c>
      <c r="C119">
        <v>104.44</v>
      </c>
      <c r="D119">
        <f t="shared" si="2"/>
        <v>-3.3400133600535176E-3</v>
      </c>
      <c r="E119">
        <f t="shared" si="3"/>
        <v>0.99665998663994648</v>
      </c>
    </row>
    <row r="120" spans="1:5">
      <c r="A120">
        <v>2020</v>
      </c>
      <c r="B120" t="s">
        <v>4</v>
      </c>
      <c r="C120">
        <v>102.32</v>
      </c>
      <c r="D120">
        <f t="shared" si="2"/>
        <v>-2.0298736116430516E-2</v>
      </c>
      <c r="E120">
        <f t="shared" si="3"/>
        <v>0.97970126388356948</v>
      </c>
    </row>
    <row r="121" spans="1:5">
      <c r="B121" t="s">
        <v>5</v>
      </c>
      <c r="C121">
        <v>93.24</v>
      </c>
      <c r="D121">
        <f t="shared" si="2"/>
        <v>-8.8741204065676316E-2</v>
      </c>
      <c r="E121">
        <f t="shared" si="3"/>
        <v>0.91125879593432368</v>
      </c>
    </row>
    <row r="122" spans="1:5">
      <c r="B122" t="s">
        <v>6</v>
      </c>
      <c r="C122">
        <v>101.33</v>
      </c>
      <c r="D122">
        <f t="shared" si="2"/>
        <v>8.6765336765336709E-2</v>
      </c>
      <c r="E122">
        <f t="shared" si="3"/>
        <v>1.0867653367653367</v>
      </c>
    </row>
    <row r="123" spans="1:5">
      <c r="B123" t="s">
        <v>7</v>
      </c>
      <c r="C123">
        <v>102.31</v>
      </c>
      <c r="D123">
        <f t="shared" si="2"/>
        <v>9.6713707687752226E-3</v>
      </c>
      <c r="E123">
        <f t="shared" si="3"/>
        <v>1.0096713707687752</v>
      </c>
    </row>
    <row r="124" spans="1:5">
      <c r="A124">
        <v>2021</v>
      </c>
      <c r="B124" t="s">
        <v>4</v>
      </c>
      <c r="C124">
        <v>101.68</v>
      </c>
      <c r="D124">
        <f t="shared" si="2"/>
        <v>-6.1577558400938148E-3</v>
      </c>
      <c r="E124">
        <f t="shared" si="3"/>
        <v>0.99384224415990619</v>
      </c>
    </row>
    <row r="125" spans="1:5">
      <c r="B125" t="s">
        <v>5</v>
      </c>
      <c r="C125">
        <v>104.07</v>
      </c>
      <c r="D125">
        <f t="shared" si="2"/>
        <v>2.3505114083398837E-2</v>
      </c>
      <c r="E125">
        <f t="shared" si="3"/>
        <v>1.0235051140833988</v>
      </c>
    </row>
    <row r="126" spans="1:5">
      <c r="B126" t="s">
        <v>6</v>
      </c>
      <c r="C126">
        <v>104.16</v>
      </c>
      <c r="D126">
        <f t="shared" si="2"/>
        <v>8.6480253675413898E-4</v>
      </c>
      <c r="E126">
        <f t="shared" si="3"/>
        <v>1.0008648025367541</v>
      </c>
    </row>
    <row r="127" spans="1:5">
      <c r="B127" t="s">
        <v>7</v>
      </c>
      <c r="C127">
        <v>104.72</v>
      </c>
      <c r="D127">
        <f t="shared" si="2"/>
        <v>5.3763440860215006E-3</v>
      </c>
      <c r="E127">
        <f t="shared" si="3"/>
        <v>1.0053763440860215</v>
      </c>
    </row>
    <row r="128" spans="1:5">
      <c r="A128">
        <v>2022</v>
      </c>
      <c r="B128" t="s">
        <v>4</v>
      </c>
      <c r="C128">
        <v>105.43</v>
      </c>
      <c r="D128">
        <f t="shared" si="2"/>
        <v>6.7799847211613695E-3</v>
      </c>
      <c r="E128">
        <f t="shared" si="3"/>
        <v>1.0067799847211614</v>
      </c>
    </row>
    <row r="129" spans="1:5">
      <c r="B129" t="s">
        <v>5</v>
      </c>
      <c r="C129">
        <v>105.59</v>
      </c>
      <c r="D129">
        <f t="shared" si="2"/>
        <v>1.517594612539197E-3</v>
      </c>
      <c r="E129">
        <f t="shared" si="3"/>
        <v>1.0015175946125392</v>
      </c>
    </row>
    <row r="130" spans="1:5">
      <c r="B130" t="s">
        <v>6</v>
      </c>
      <c r="C130">
        <v>105.9</v>
      </c>
      <c r="D130">
        <f t="shared" si="2"/>
        <v>2.9358840799318386E-3</v>
      </c>
      <c r="E130">
        <f t="shared" si="3"/>
        <v>1.0029358840799318</v>
      </c>
    </row>
    <row r="131" spans="1:5">
      <c r="B131" t="s">
        <v>7</v>
      </c>
      <c r="C131">
        <v>105.53</v>
      </c>
      <c r="D131">
        <f t="shared" si="2"/>
        <v>-3.4938621340887543E-3</v>
      </c>
      <c r="E131">
        <f t="shared" si="3"/>
        <v>0.99650613786591125</v>
      </c>
    </row>
    <row r="132" spans="1:5">
      <c r="A132">
        <v>2023</v>
      </c>
      <c r="B132" t="s">
        <v>4</v>
      </c>
      <c r="C132">
        <v>105.03</v>
      </c>
      <c r="D132">
        <f t="shared" si="2"/>
        <v>-4.7379891973846622E-3</v>
      </c>
      <c r="E132">
        <f t="shared" si="3"/>
        <v>0.99526201080261534</v>
      </c>
    </row>
    <row r="133" spans="1:5">
      <c r="B133" t="s">
        <v>5</v>
      </c>
      <c r="C133">
        <v>104.95</v>
      </c>
      <c r="D133">
        <f t="shared" si="2"/>
        <v>-7.616871370084155E-4</v>
      </c>
      <c r="E133">
        <f t="shared" si="3"/>
        <v>0.99923831286299158</v>
      </c>
    </row>
    <row r="134" spans="1:5">
      <c r="B134" t="s">
        <v>6</v>
      </c>
      <c r="C134">
        <v>104.95</v>
      </c>
      <c r="D134">
        <f t="shared" ref="D134:D141" si="4">C134/C133-1</f>
        <v>0</v>
      </c>
      <c r="E134">
        <f t="shared" ref="E134:E141" si="5">D134+1</f>
        <v>1</v>
      </c>
    </row>
    <row r="135" spans="1:5">
      <c r="B135" t="s">
        <v>7</v>
      </c>
      <c r="C135">
        <v>104.66</v>
      </c>
      <c r="D135">
        <f t="shared" si="4"/>
        <v>-2.7632205812292421E-3</v>
      </c>
      <c r="E135">
        <f t="shared" si="5"/>
        <v>0.99723677941877076</v>
      </c>
    </row>
    <row r="136" spans="1:5">
      <c r="A136">
        <v>2024</v>
      </c>
      <c r="B136" t="s">
        <v>4</v>
      </c>
      <c r="C136">
        <v>104.55</v>
      </c>
      <c r="D136">
        <f t="shared" si="4"/>
        <v>-1.0510223581119416E-3</v>
      </c>
      <c r="E136">
        <f t="shared" si="5"/>
        <v>0.99894897764188806</v>
      </c>
    </row>
    <row r="137" spans="1:5">
      <c r="B137" t="s">
        <v>5</v>
      </c>
      <c r="C137">
        <v>104.28</v>
      </c>
      <c r="D137">
        <f t="shared" si="4"/>
        <v>-2.5824964131994088E-3</v>
      </c>
      <c r="E137">
        <f t="shared" si="5"/>
        <v>0.99741750358680059</v>
      </c>
    </row>
    <row r="138" spans="1:5">
      <c r="B138" t="s">
        <v>6</v>
      </c>
      <c r="C138">
        <v>104.3</v>
      </c>
      <c r="D138">
        <f t="shared" si="4"/>
        <v>1.917913310318653E-4</v>
      </c>
      <c r="E138">
        <f t="shared" si="5"/>
        <v>1.0001917913310319</v>
      </c>
    </row>
    <row r="139" spans="1:5">
      <c r="B139" t="s">
        <v>7</v>
      </c>
      <c r="C139">
        <v>104.49</v>
      </c>
      <c r="D139">
        <f t="shared" si="4"/>
        <v>1.8216682646212679E-3</v>
      </c>
      <c r="E139">
        <f t="shared" si="5"/>
        <v>1.0018216682646213</v>
      </c>
    </row>
    <row r="140" spans="1:5">
      <c r="A140">
        <v>2025</v>
      </c>
      <c r="B140" t="s">
        <v>4</v>
      </c>
      <c r="C140">
        <v>104.81</v>
      </c>
      <c r="D140">
        <f t="shared" si="4"/>
        <v>3.0624940185663974E-3</v>
      </c>
      <c r="E140">
        <f t="shared" si="5"/>
        <v>1.0030624940185664</v>
      </c>
    </row>
    <row r="141" spans="1:5">
      <c r="B141" t="s">
        <v>5</v>
      </c>
      <c r="C141">
        <v>104.52</v>
      </c>
      <c r="D141">
        <f t="shared" si="4"/>
        <v>-2.766911554241025E-3</v>
      </c>
      <c r="E141">
        <f t="shared" si="5"/>
        <v>0.99723308844575898</v>
      </c>
    </row>
    <row r="142" spans="1:5">
      <c r="B142" t="s">
        <v>6</v>
      </c>
    </row>
    <row r="143" spans="1:5">
      <c r="B143" t="s">
        <v>7</v>
      </c>
    </row>
    <row r="144" spans="1:5">
      <c r="B144" t="s">
        <v>4</v>
      </c>
    </row>
    <row r="145" spans="2:2">
      <c r="B145" t="s">
        <v>5</v>
      </c>
    </row>
    <row r="146" spans="2:2">
      <c r="B146" t="s">
        <v>6</v>
      </c>
    </row>
    <row r="147" spans="2:2">
      <c r="B147" t="s">
        <v>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GDP-Germany</vt:lpstr>
    </vt:vector>
  </TitlesOfParts>
  <Company>Jade 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2025-09-28T13:40:43Z</dcterms:created>
  <dcterms:modified xsi:type="dcterms:W3CDTF">2025-10-08T07:18:35Z</dcterms:modified>
</cp:coreProperties>
</file>